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odate-fs\福祉部\長寿課\★介護保険施設等物価高騰対策事業（秋田県補助事業）\★R７　秋田県補助事業（介護保険施設等物価高騰対策事業）\①R8.1月専決分\④要綱\2.要綱内容\2.光熱水費（入所・通所・複合系）\"/>
    </mc:Choice>
  </mc:AlternateContent>
  <bookViews>
    <workbookView xWindow="-120" yWindow="-120" windowWidth="29040" windowHeight="15720" tabRatio="688"/>
  </bookViews>
  <sheets>
    <sheet name="（はじめにお読みください）本申請書の使い方" sheetId="1" r:id="rId1"/>
    <sheet name="総括表" sheetId="2" r:id="rId2"/>
    <sheet name="申請額一覧（別紙１）" sheetId="12" r:id="rId3"/>
    <sheet name="施設１" sheetId="3" r:id="rId4"/>
    <sheet name="施設２" sheetId="4" r:id="rId5"/>
    <sheet name="施設３" sheetId="5" r:id="rId6"/>
    <sheet name="施設４" sheetId="6" r:id="rId7"/>
    <sheet name="施設５" sheetId="7" r:id="rId8"/>
    <sheet name="施設６" sheetId="8" r:id="rId9"/>
    <sheet name="施設７" sheetId="9" r:id="rId10"/>
    <sheet name="施設８" sheetId="10" r:id="rId11"/>
    <sheet name="施設９" sheetId="11" r:id="rId12"/>
    <sheet name="施設１０" sheetId="13" r:id="rId13"/>
    <sheet name="施設１１" sheetId="14" r:id="rId14"/>
    <sheet name="施設１２" sheetId="15" r:id="rId15"/>
    <sheet name="施設１３" sheetId="16" r:id="rId16"/>
    <sheet name="施設１４" sheetId="17" r:id="rId17"/>
    <sheet name="施設１５" sheetId="18" r:id="rId18"/>
    <sheet name="委任状（申請者と口座名義人が違う場合に提出）" sheetId="20" r:id="rId19"/>
  </sheets>
  <definedNames>
    <definedName name="_xlnm.Print_Area" localSheetId="2">'申請額一覧（別紙１）'!$A$1:$P$19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8" i="4" l="1"/>
  <c r="AF18" i="4" s="1"/>
  <c r="A21" i="18" l="1"/>
  <c r="R21" i="18" s="1"/>
  <c r="AF21" i="18" s="1"/>
  <c r="R18" i="18"/>
  <c r="AF18" i="18" s="1"/>
  <c r="A18" i="18"/>
  <c r="R21" i="17"/>
  <c r="AF21" i="17" s="1"/>
  <c r="A21" i="17"/>
  <c r="R18" i="17"/>
  <c r="AF18" i="17" s="1"/>
  <c r="A18" i="17"/>
  <c r="A21" i="16"/>
  <c r="R21" i="16" s="1"/>
  <c r="AF21" i="16" s="1"/>
  <c r="R18" i="16"/>
  <c r="AF18" i="16" s="1"/>
  <c r="A18" i="16"/>
  <c r="A21" i="15"/>
  <c r="R21" i="15" s="1"/>
  <c r="AF21" i="15" s="1"/>
  <c r="R18" i="15"/>
  <c r="AF18" i="15" s="1"/>
  <c r="AJ24" i="15" s="1"/>
  <c r="A18" i="15"/>
  <c r="R21" i="14"/>
  <c r="AF21" i="14" s="1"/>
  <c r="A21" i="14"/>
  <c r="R18" i="14"/>
  <c r="AF18" i="14" s="1"/>
  <c r="A18" i="14"/>
  <c r="A21" i="13"/>
  <c r="R21" i="13" s="1"/>
  <c r="AF21" i="13" s="1"/>
  <c r="R18" i="13"/>
  <c r="AF18" i="13" s="1"/>
  <c r="AJ24" i="13" s="1"/>
  <c r="A18" i="13"/>
  <c r="A21" i="11"/>
  <c r="R21" i="11" s="1"/>
  <c r="AF21" i="11" s="1"/>
  <c r="R18" i="11"/>
  <c r="AF18" i="11" s="1"/>
  <c r="A18" i="11"/>
  <c r="R21" i="10"/>
  <c r="AF21" i="10" s="1"/>
  <c r="A21" i="10"/>
  <c r="R18" i="10"/>
  <c r="AF18" i="10" s="1"/>
  <c r="A18" i="10"/>
  <c r="A21" i="9"/>
  <c r="R21" i="9" s="1"/>
  <c r="AF21" i="9" s="1"/>
  <c r="R18" i="9"/>
  <c r="AF18" i="9" s="1"/>
  <c r="A18" i="9"/>
  <c r="R21" i="8"/>
  <c r="AF21" i="8" s="1"/>
  <c r="A21" i="8"/>
  <c r="R18" i="8"/>
  <c r="AF18" i="8" s="1"/>
  <c r="A18" i="8"/>
  <c r="A21" i="7"/>
  <c r="R21" i="7" s="1"/>
  <c r="AF21" i="7" s="1"/>
  <c r="R18" i="7"/>
  <c r="AF18" i="7" s="1"/>
  <c r="A18" i="7"/>
  <c r="A21" i="6"/>
  <c r="R21" i="6" s="1"/>
  <c r="AF21" i="6" s="1"/>
  <c r="R18" i="6"/>
  <c r="AF18" i="6" s="1"/>
  <c r="A18" i="6"/>
  <c r="A21" i="5"/>
  <c r="R21" i="5" s="1"/>
  <c r="AF21" i="5" s="1"/>
  <c r="R18" i="5"/>
  <c r="AF18" i="5" s="1"/>
  <c r="AJ24" i="5" s="1"/>
  <c r="A18" i="5"/>
  <c r="R21" i="4"/>
  <c r="AF21" i="4" s="1"/>
  <c r="A21" i="4"/>
  <c r="AJ24" i="4"/>
  <c r="A18" i="4"/>
  <c r="A21" i="3"/>
  <c r="R21" i="3" s="1"/>
  <c r="AF21" i="3" s="1"/>
  <c r="R18" i="3"/>
  <c r="AF18" i="3" s="1"/>
  <c r="A18" i="3"/>
  <c r="U37" i="12"/>
  <c r="X41" i="2" s="1"/>
  <c r="T37" i="12"/>
  <c r="T41" i="2" s="1"/>
  <c r="U36" i="12"/>
  <c r="X40" i="2" s="1"/>
  <c r="T36" i="12"/>
  <c r="T40" i="2" s="1"/>
  <c r="U32" i="12"/>
  <c r="X36" i="2" s="1"/>
  <c r="U31" i="12"/>
  <c r="X35" i="2" s="1"/>
  <c r="T31" i="12"/>
  <c r="T35" i="2" s="1"/>
  <c r="P18" i="12"/>
  <c r="O18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B18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B15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P7" i="12"/>
  <c r="O7" i="12"/>
  <c r="N7" i="12"/>
  <c r="M7" i="12"/>
  <c r="L7" i="12"/>
  <c r="K7" i="12"/>
  <c r="J7" i="12"/>
  <c r="I7" i="12"/>
  <c r="H7" i="12"/>
  <c r="G7" i="12"/>
  <c r="U23" i="12" s="1"/>
  <c r="X27" i="2" s="1"/>
  <c r="F7" i="12"/>
  <c r="E7" i="12"/>
  <c r="D7" i="12"/>
  <c r="C7" i="12"/>
  <c r="B7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B6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P4" i="12"/>
  <c r="O4" i="12"/>
  <c r="N4" i="12"/>
  <c r="M4" i="12"/>
  <c r="L4" i="12"/>
  <c r="K4" i="12"/>
  <c r="J4" i="12"/>
  <c r="I4" i="12"/>
  <c r="H4" i="12"/>
  <c r="G4" i="12"/>
  <c r="T32" i="12" s="1"/>
  <c r="T36" i="2" s="1"/>
  <c r="F4" i="12"/>
  <c r="E4" i="12"/>
  <c r="D4" i="12"/>
  <c r="C4" i="12"/>
  <c r="B4" i="12"/>
  <c r="AJ24" i="18" l="1"/>
  <c r="AJ24" i="17"/>
  <c r="AJ24" i="14"/>
  <c r="AJ24" i="11"/>
  <c r="AJ24" i="9"/>
  <c r="AJ24" i="8"/>
  <c r="AJ24" i="7"/>
  <c r="AJ24" i="16"/>
  <c r="AJ24" i="10"/>
  <c r="AJ24" i="6"/>
  <c r="AJ24" i="3"/>
  <c r="P19" i="12"/>
  <c r="X37" i="2"/>
  <c r="T37" i="2"/>
  <c r="U28" i="12"/>
  <c r="X32" i="2" s="1"/>
  <c r="U29" i="12"/>
  <c r="X33" i="2" s="1"/>
  <c r="T25" i="12"/>
  <c r="T29" i="2" s="1"/>
  <c r="T20" i="12"/>
  <c r="T24" i="2" s="1"/>
  <c r="T26" i="12"/>
  <c r="T30" i="2" s="1"/>
  <c r="T34" i="12"/>
  <c r="T38" i="2" s="1"/>
  <c r="T28" i="12"/>
  <c r="T32" i="2" s="1"/>
  <c r="T23" i="12"/>
  <c r="T27" i="2" s="1"/>
  <c r="U24" i="12"/>
  <c r="X28" i="2" s="1"/>
  <c r="U25" i="12"/>
  <c r="X29" i="2" s="1"/>
  <c r="U20" i="12"/>
  <c r="X24" i="2" s="1"/>
  <c r="U26" i="12"/>
  <c r="X30" i="2" s="1"/>
  <c r="U34" i="12"/>
  <c r="X38" i="2" s="1"/>
  <c r="T22" i="12"/>
  <c r="T26" i="2" s="1"/>
  <c r="T29" i="12"/>
  <c r="T33" i="2" s="1"/>
  <c r="T24" i="12"/>
  <c r="T28" i="2" s="1"/>
  <c r="T21" i="12"/>
  <c r="T25" i="2" s="1"/>
  <c r="T27" i="12"/>
  <c r="T31" i="2" s="1"/>
  <c r="T35" i="12"/>
  <c r="T39" i="2" s="1"/>
  <c r="U21" i="12"/>
  <c r="X25" i="2" s="1"/>
  <c r="U27" i="12"/>
  <c r="X31" i="2" s="1"/>
  <c r="U35" i="12"/>
  <c r="X39" i="2" s="1"/>
  <c r="U22" i="12"/>
  <c r="X26" i="2" s="1"/>
  <c r="X34" i="2" l="1"/>
  <c r="T34" i="2"/>
  <c r="T43" i="2" s="1"/>
  <c r="T42" i="2"/>
  <c r="X42" i="2"/>
  <c r="X43" i="2" l="1"/>
  <c r="G20" i="2" s="1"/>
</calcChain>
</file>

<file path=xl/comments1.xml><?xml version="1.0" encoding="utf-8"?>
<comments xmlns="http://schemas.openxmlformats.org/spreadsheetml/2006/main">
  <authors>
    <author>藤原　貴晃</author>
  </authors>
  <commentList>
    <comment ref="E1" authorId="0" shapeId="0">
      <text>
        <r>
          <rPr>
            <sz val="11"/>
            <rFont val="ＭＳ Ｐゴシック"/>
            <family val="3"/>
            <charset val="128"/>
          </rPr>
          <t>自動集計</t>
        </r>
      </text>
    </comment>
  </commentList>
</comments>
</file>

<file path=xl/comments10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1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2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3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4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5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6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17.xml><?xml version="1.0" encoding="utf-8"?>
<comments xmlns="http://schemas.openxmlformats.org/spreadsheetml/2006/main">
  <authors>
    <author>藤原　貴晃</author>
    <author>中村　康二</author>
  </authors>
  <commentList>
    <comment ref="A1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申請者と口座名義人が違う場合に提出してください。</t>
        </r>
      </text>
    </comment>
    <comment ref="E16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  <comment ref="S19" authorId="1" shapeId="0">
      <text>
        <r>
          <rPr>
            <b/>
            <sz val="11"/>
            <color theme="0"/>
            <rFont val="ＭＳ Ｐゴシック"/>
            <family val="3"/>
            <charset val="128"/>
          </rPr>
          <t>注意！
請求書の日付は入力しないでください。</t>
        </r>
      </text>
    </comment>
    <comment ref="N23" authorId="0" shapeId="0">
      <text>
        <r>
          <rPr>
            <b/>
            <sz val="11"/>
            <color theme="0"/>
            <rFont val="ＭＳ Ｐゴシック"/>
            <family val="3"/>
            <charset val="128"/>
          </rPr>
          <t>押印が必要です。</t>
        </r>
      </text>
    </comment>
  </commentList>
</comments>
</file>

<file path=xl/comments2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3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4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5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6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7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8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comments9.xml><?xml version="1.0" encoding="utf-8"?>
<comments xmlns="http://schemas.openxmlformats.org/spreadsheetml/2006/main">
  <authors>
    <author>宮城県</author>
    <author>藤原　貴晃</author>
  </authors>
  <commentList>
    <comment ref="N3" authorId="0" shapeId="0">
      <text>
        <r>
          <rPr>
            <sz val="11"/>
            <color indexed="81"/>
            <rFont val="ＭＳ 明朝"/>
            <family val="1"/>
            <charset val="128"/>
          </rPr>
          <t>半角数字9桁（介護医療院は半角数字10桁）</t>
        </r>
        <r>
          <rPr>
            <sz val="11"/>
            <color indexed="81"/>
            <rFont val="MS P ゴシック"/>
            <family val="3"/>
            <charset val="128"/>
          </rPr>
          <t xml:space="preserve">
</t>
        </r>
        <r>
          <rPr>
            <sz val="11"/>
            <color indexed="81"/>
            <rFont val="ＭＳ 明朝"/>
            <family val="1"/>
            <charset val="128"/>
          </rPr>
          <t>介護保険の認定を受けていない</t>
        </r>
        <r>
          <rPr>
            <sz val="11"/>
            <color indexed="81"/>
            <rFont val="MS P ゴシック"/>
            <family val="3"/>
            <charset val="128"/>
          </rPr>
          <t>軽費老人ホーム及び養護老人ホームは，記入する必要はありません。</t>
        </r>
      </text>
    </comment>
    <comment ref="AP5" authorId="1" shapeId="0">
      <text>
        <r>
          <rPr>
            <sz val="11"/>
            <rFont val="ＭＳ Ｐゴシック"/>
            <family val="3"/>
            <charset val="128"/>
          </rPr>
          <t>・左欄のサービス種別の定員を入力してください。
・「小規模多機能型居宅介護事業所」「看護小規模多機能型居宅介護事業所」については、
「宿泊サービス」の定員を入所定員欄に、「通いサービス」の定員を通所定員欄に入力してください。</t>
        </r>
      </text>
    </comment>
    <comment ref="Y18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入所系・複合系の場合に入力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・休止等がない場合は12月となります。
・新規開始、休止又は廃止により、補助対象期間における運営期間が11か月未満となる場合は、実際の運営月数（月の半分以上の日数を運営している月は運営月数に計上する）を入力してください。
・なお、感染症患者等の発生により施設等を臨時休業した場合は、施設等の休止には含まないこととします。
例）R7.5.15に指定を受けた場合の運営月数：１１か月
例）R7.4.1～R7.6.10まで休止し、R7.6.11から再開した場合の運営月数：１０か月</t>
        </r>
      </text>
    </comment>
    <comment ref="AF18" authorId="1" shapeId="0">
      <text>
        <r>
          <rPr>
            <sz val="11"/>
            <rFont val="ＭＳ Ｐゴシック"/>
            <family val="3"/>
            <charset val="128"/>
          </rPr>
          <t>１円未満の端数は切り捨て</t>
        </r>
      </text>
    </comment>
    <comment ref="Y21" authorId="1" shapeId="0">
      <text>
        <r>
          <rPr>
            <b/>
            <sz val="11"/>
            <color rgb="FFFF0000"/>
            <rFont val="ＭＳ Ｐゴシック"/>
            <family val="3"/>
            <charset val="128"/>
          </rPr>
          <t>通所系、複合系の場合に入力</t>
        </r>
        <r>
          <rPr>
            <sz val="11"/>
            <rFont val="ＭＳ Ｐゴシック"/>
            <family val="3"/>
            <charset val="128"/>
          </rPr>
          <t xml:space="preserve">
【令和7年4月～令和8年3月の期間運営月数を入力してください。】
・注釈は、入所の場合と同様です。
</t>
        </r>
      </text>
    </comment>
  </commentList>
</comments>
</file>

<file path=xl/sharedStrings.xml><?xml version="1.0" encoding="utf-8"?>
<sst xmlns="http://schemas.openxmlformats.org/spreadsheetml/2006/main" count="826" uniqueCount="124">
  <si>
    <t>事業所・施設の状況</t>
    <rPh sb="0" eb="3">
      <t>ジギョウショ</t>
    </rPh>
    <rPh sb="4" eb="6">
      <t>シセツ</t>
    </rPh>
    <rPh sb="7" eb="9">
      <t>ジョウキョウ</t>
    </rPh>
    <phoneticPr fontId="20"/>
  </si>
  <si>
    <t>所 在 地　</t>
  </si>
  <si>
    <t>連絡先</t>
    <rPh sb="0" eb="3">
      <t>レンラクサキ</t>
    </rPh>
    <phoneticPr fontId="20"/>
  </si>
  <si>
    <t>住所</t>
  </si>
  <si>
    <t>サービス種別</t>
    <rPh sb="4" eb="6">
      <t>シュベツ</t>
    </rPh>
    <phoneticPr fontId="20"/>
  </si>
  <si>
    <t>本申請書の使い方</t>
    <rPh sb="0" eb="1">
      <t>ホン</t>
    </rPh>
    <rPh sb="1" eb="4">
      <t>シンセイショ</t>
    </rPh>
    <rPh sb="5" eb="6">
      <t>ツカ</t>
    </rPh>
    <rPh sb="7" eb="8">
      <t>カタ</t>
    </rPh>
    <phoneticPr fontId="20"/>
  </si>
  <si>
    <t>‐</t>
  </si>
  <si>
    <t>基準単価</t>
    <rPh sb="0" eb="2">
      <t>キジュン</t>
    </rPh>
    <rPh sb="2" eb="4">
      <t>タンカ</t>
    </rPh>
    <phoneticPr fontId="20"/>
  </si>
  <si>
    <t>（郵便番号</t>
    <rPh sb="1" eb="3">
      <t>ユウビン</t>
    </rPh>
    <rPh sb="3" eb="5">
      <t>バンゴウ</t>
    </rPh>
    <phoneticPr fontId="20"/>
  </si>
  <si>
    <t>日</t>
    <rPh sb="0" eb="1">
      <t>ニチ</t>
    </rPh>
    <phoneticPr fontId="20"/>
  </si>
  <si>
    <t>法人名</t>
    <rPh sb="0" eb="2">
      <t>ホウジン</t>
    </rPh>
    <rPh sb="2" eb="3">
      <t>メイ</t>
    </rPh>
    <phoneticPr fontId="20"/>
  </si>
  <si>
    <t>申請額計</t>
    <rPh sb="0" eb="3">
      <t>しんせいがく</t>
    </rPh>
    <rPh sb="3" eb="4">
      <t>けい</t>
    </rPh>
    <phoneticPr fontId="3" type="Hiragana"/>
  </si>
  <si>
    <t>申請日における入所定員</t>
    <rPh sb="0" eb="3">
      <t>しんせいび</t>
    </rPh>
    <rPh sb="7" eb="9">
      <t>にゅうしょ</t>
    </rPh>
    <rPh sb="9" eb="11">
      <t>ていいん</t>
    </rPh>
    <phoneticPr fontId="3" type="Hiragana"/>
  </si>
  <si>
    <t>年</t>
    <rPh sb="0" eb="1">
      <t>ネン</t>
    </rPh>
    <phoneticPr fontId="20"/>
  </si>
  <si>
    <t>月</t>
    <rPh sb="0" eb="1">
      <t>ゲツ</t>
    </rPh>
    <phoneticPr fontId="20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</si>
  <si>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20"/>
  </si>
  <si>
    <t>様</t>
    <rPh sb="0" eb="1">
      <t>サマ</t>
    </rPh>
    <phoneticPr fontId="20"/>
  </si>
  <si>
    <t>フリガナ</t>
  </si>
  <si>
    <t>）</t>
  </si>
  <si>
    <t>事業所・施設名</t>
    <rPh sb="0" eb="3">
      <t>ジギョウショ</t>
    </rPh>
    <rPh sb="4" eb="7">
      <t>シセツメイ</t>
    </rPh>
    <phoneticPr fontId="20"/>
  </si>
  <si>
    <t>電話番号</t>
    <rPh sb="0" eb="2">
      <t>デンワ</t>
    </rPh>
    <rPh sb="2" eb="4">
      <t>バンゴウ</t>
    </rPh>
    <phoneticPr fontId="20"/>
  </si>
  <si>
    <t>区　　分</t>
    <rPh sb="0" eb="1">
      <t>く</t>
    </rPh>
    <rPh sb="3" eb="4">
      <t>ふん</t>
    </rPh>
    <phoneticPr fontId="3" type="Hiragana"/>
  </si>
  <si>
    <t>職　　名</t>
    <rPh sb="0" eb="1">
      <t>ショク</t>
    </rPh>
    <rPh sb="3" eb="4">
      <t>ナ</t>
    </rPh>
    <phoneticPr fontId="20"/>
  </si>
  <si>
    <t>氏　　名</t>
    <rPh sb="0" eb="1">
      <t>シ</t>
    </rPh>
    <rPh sb="3" eb="4">
      <t>ナ</t>
    </rPh>
    <phoneticPr fontId="20"/>
  </si>
  <si>
    <t>介護保険
事業所番号</t>
    <rPh sb="0" eb="2">
      <t>カイゴ</t>
    </rPh>
    <rPh sb="2" eb="4">
      <t>ホケン</t>
    </rPh>
    <rPh sb="5" eb="8">
      <t>ジギョウショ</t>
    </rPh>
    <rPh sb="8" eb="10">
      <t>バンゴウ</t>
    </rPh>
    <phoneticPr fontId="20"/>
  </si>
  <si>
    <t>申請に関する担当者</t>
    <rPh sb="0" eb="2">
      <t>シンセイ</t>
    </rPh>
    <rPh sb="3" eb="4">
      <t>カン</t>
    </rPh>
    <rPh sb="6" eb="9">
      <t>タントウシャ</t>
    </rPh>
    <phoneticPr fontId="20"/>
  </si>
  <si>
    <t>　　令和</t>
    <rPh sb="2" eb="4">
      <t>レイワ</t>
    </rPh>
    <phoneticPr fontId="20"/>
  </si>
  <si>
    <t>申請額</t>
    <rPh sb="0" eb="3">
      <t>シンセイガク</t>
    </rPh>
    <phoneticPr fontId="20"/>
  </si>
  <si>
    <t>か所</t>
    <rPh sb="1" eb="2">
      <t>ショ</t>
    </rPh>
    <phoneticPr fontId="20"/>
  </si>
  <si>
    <t>誓　約　事　項</t>
    <rPh sb="0" eb="1">
      <t>チカイ</t>
    </rPh>
    <rPh sb="2" eb="3">
      <t>ヤク</t>
    </rPh>
    <rPh sb="4" eb="5">
      <t>コト</t>
    </rPh>
    <rPh sb="6" eb="7">
      <t>コウ</t>
    </rPh>
    <phoneticPr fontId="20"/>
  </si>
  <si>
    <t>　サービス種別・申請金額等の申請内容に相違ない。</t>
  </si>
  <si>
    <t>小　　計</t>
    <rPh sb="0" eb="1">
      <t>ショウ</t>
    </rPh>
    <rPh sb="3" eb="4">
      <t>ケイ</t>
    </rPh>
    <phoneticPr fontId="20"/>
  </si>
  <si>
    <t>事業所・施設の名称</t>
    <rPh sb="0" eb="3">
      <t>ジギョウショ</t>
    </rPh>
    <rPh sb="4" eb="6">
      <t>シセツ</t>
    </rPh>
    <rPh sb="7" eb="9">
      <t>メイショウ</t>
    </rPh>
    <phoneticPr fontId="20"/>
  </si>
  <si>
    <t>No.</t>
  </si>
  <si>
    <t>申　請　者</t>
    <rPh sb="0" eb="1">
      <t>サル</t>
    </rPh>
    <rPh sb="2" eb="3">
      <t>ショウ</t>
    </rPh>
    <rPh sb="4" eb="5">
      <t>シャ</t>
    </rPh>
    <phoneticPr fontId="20"/>
  </si>
  <si>
    <t>法人所在地</t>
    <rPh sb="0" eb="2">
      <t>ホウジン</t>
    </rPh>
    <rPh sb="2" eb="5">
      <t>ショザイチ</t>
    </rPh>
    <phoneticPr fontId="20"/>
  </si>
  <si>
    <t>E-mail</t>
  </si>
  <si>
    <t>通所系</t>
    <rPh sb="0" eb="2">
      <t>ツウショ</t>
    </rPh>
    <rPh sb="2" eb="3">
      <t>ケイ</t>
    </rPh>
    <phoneticPr fontId="20"/>
  </si>
  <si>
    <t>「総括表」の入力欄（黄色セル）に必要事項を入力</t>
    <rPh sb="1" eb="3">
      <t>ソウカツ</t>
    </rPh>
    <rPh sb="3" eb="4">
      <t>ヒョウ</t>
    </rPh>
    <rPh sb="6" eb="8">
      <t>ニュウリョク</t>
    </rPh>
    <rPh sb="10" eb="12">
      <t>キイロ</t>
    </rPh>
    <rPh sb="16" eb="18">
      <t>ヒツヨウ</t>
    </rPh>
    <rPh sb="18" eb="20">
      <t>ジコウ</t>
    </rPh>
    <rPh sb="21" eb="23">
      <t>ニュウリョク</t>
    </rPh>
    <phoneticPr fontId="20"/>
  </si>
  <si>
    <t>事業所･施設数</t>
    <rPh sb="0" eb="3">
      <t>ジギョウショ</t>
    </rPh>
    <rPh sb="4" eb="6">
      <t>シセツ</t>
    </rPh>
    <rPh sb="6" eb="7">
      <t>スウ</t>
    </rPh>
    <phoneticPr fontId="20"/>
  </si>
  <si>
    <t>通所
定員</t>
    <rPh sb="0" eb="2">
      <t>ツウショ</t>
    </rPh>
    <rPh sb="3" eb="5">
      <t>テイイン</t>
    </rPh>
    <phoneticPr fontId="20"/>
  </si>
  <si>
    <t>事業所・施設の所在地</t>
    <rPh sb="0" eb="3">
      <t>ジギョウショ</t>
    </rPh>
    <rPh sb="4" eb="6">
      <t>シセツ</t>
    </rPh>
    <rPh sb="7" eb="10">
      <t>ショザイチ</t>
    </rPh>
    <phoneticPr fontId="20"/>
  </si>
  <si>
    <t>手順</t>
    <rPh sb="0" eb="2">
      <t>テジュン</t>
    </rPh>
    <phoneticPr fontId="20"/>
  </si>
  <si>
    <t>合　　計</t>
    <rPh sb="0" eb="1">
      <t>ゴウ</t>
    </rPh>
    <rPh sb="3" eb="4">
      <t>ケイ</t>
    </rPh>
    <phoneticPr fontId="20"/>
  </si>
  <si>
    <t>算定額</t>
    <rPh sb="0" eb="2">
      <t>サンテイ</t>
    </rPh>
    <rPh sb="2" eb="3">
      <t>ガク</t>
    </rPh>
    <phoneticPr fontId="20"/>
  </si>
  <si>
    <t>算定額</t>
    <rPh sb="0" eb="3">
      <t>サンテイガク</t>
    </rPh>
    <phoneticPr fontId="20"/>
  </si>
  <si>
    <t>介護老人福祉施設</t>
  </si>
  <si>
    <t>人</t>
    <rPh sb="0" eb="1">
      <t>ニン</t>
    </rPh>
    <phoneticPr fontId="20"/>
  </si>
  <si>
    <t>法人本部の作業</t>
    <rPh sb="0" eb="2">
      <t>ホウジン</t>
    </rPh>
    <rPh sb="2" eb="4">
      <t>ホンブ</t>
    </rPh>
    <rPh sb="5" eb="7">
      <t>サギョウ</t>
    </rPh>
    <phoneticPr fontId="20"/>
  </si>
  <si>
    <t>　添付書類</t>
    <rPh sb="1" eb="3">
      <t>テンプ</t>
    </rPh>
    <rPh sb="3" eb="5">
      <t>ショルイ</t>
    </rPh>
    <phoneticPr fontId="20"/>
  </si>
  <si>
    <t>代表者の職・氏名</t>
  </si>
  <si>
    <t>看護小規模多機能型居宅介護</t>
  </si>
  <si>
    <t>Excelファイル名を代表となる事業所の事業所番号に変更</t>
  </si>
  <si>
    <t>交付決定
通知等書類
郵送先住所</t>
    <rPh sb="0" eb="2">
      <t>コウフ</t>
    </rPh>
    <rPh sb="2" eb="4">
      <t>ケッテイ</t>
    </rPh>
    <rPh sb="5" eb="7">
      <t>ツウチ</t>
    </rPh>
    <rPh sb="7" eb="8">
      <t>トウ</t>
    </rPh>
    <rPh sb="8" eb="10">
      <t>ショルイ</t>
    </rPh>
    <rPh sb="11" eb="13">
      <t>ユウソウ</t>
    </rPh>
    <rPh sb="13" eb="14">
      <t>サキ</t>
    </rPh>
    <rPh sb="14" eb="16">
      <t>ジュウショ</t>
    </rPh>
    <phoneticPr fontId="20"/>
  </si>
  <si>
    <t>開設日</t>
    <rPh sb="0" eb="3">
      <t>カイセツビ</t>
    </rPh>
    <phoneticPr fontId="20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</si>
  <si>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0"/>
  </si>
  <si>
    <t>入所系及び短期入所系</t>
    <rPh sb="0" eb="2">
      <t>ニュウショ</t>
    </rPh>
    <rPh sb="2" eb="3">
      <t>ケイ</t>
    </rPh>
    <rPh sb="3" eb="4">
      <t>オヨ</t>
    </rPh>
    <rPh sb="5" eb="7">
      <t>タンキ</t>
    </rPh>
    <rPh sb="7" eb="9">
      <t>ニュウショ</t>
    </rPh>
    <rPh sb="9" eb="10">
      <t>ケイ</t>
    </rPh>
    <phoneticPr fontId="20"/>
  </si>
  <si>
    <t>申請額</t>
    <rPh sb="0" eb="2">
      <t>シンセイ</t>
    </rPh>
    <rPh sb="2" eb="3">
      <t>ガク</t>
    </rPh>
    <phoneticPr fontId="20"/>
  </si>
  <si>
    <t>複合系</t>
    <rPh sb="0" eb="2">
      <t>フクゴウ</t>
    </rPh>
    <rPh sb="2" eb="3">
      <t>ケイ</t>
    </rPh>
    <phoneticPr fontId="20"/>
  </si>
  <si>
    <t>開所日</t>
    <rPh sb="0" eb="2">
      <t>カイショ</t>
    </rPh>
    <rPh sb="2" eb="3">
      <t>ビ</t>
    </rPh>
    <phoneticPr fontId="20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</si>
  <si>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0"/>
  </si>
  <si>
    <t>申請日における通所定員</t>
    <rPh sb="0" eb="3">
      <t>しんせいび</t>
    </rPh>
    <rPh sb="7" eb="9">
      <t>つうしょ</t>
    </rPh>
    <rPh sb="9" eb="11">
      <t>ていいん</t>
    </rPh>
    <phoneticPr fontId="3" type="Hiragana"/>
  </si>
  <si>
    <t>介護老人保健施設</t>
  </si>
  <si>
    <t>介護医療院</t>
  </si>
  <si>
    <t>養護老人ホーム</t>
  </si>
  <si>
    <t>軽費老人ホーム</t>
  </si>
  <si>
    <t>入所
定員</t>
    <rPh sb="0" eb="2">
      <t>ニュウショ</t>
    </rPh>
    <rPh sb="3" eb="5">
      <t>テイイン</t>
    </rPh>
    <phoneticPr fontId="20"/>
  </si>
  <si>
    <t>人</t>
    <rPh sb="0" eb="1">
      <t>にん</t>
    </rPh>
    <phoneticPr fontId="3" type="Hiragana"/>
  </si>
  <si>
    <t>運営月数</t>
    <rPh sb="0" eb="2">
      <t>ウンエイ</t>
    </rPh>
    <rPh sb="2" eb="3">
      <t>ゲツ</t>
    </rPh>
    <rPh sb="3" eb="4">
      <t>スウ</t>
    </rPh>
    <phoneticPr fontId="20"/>
  </si>
  <si>
    <t>月</t>
    <rPh sb="0" eb="1">
      <t>つき</t>
    </rPh>
    <phoneticPr fontId="3" type="Hiragana"/>
  </si>
  <si>
    <t>申請額（入所）</t>
    <rPh sb="0" eb="2">
      <t>シンセイ</t>
    </rPh>
    <rPh sb="2" eb="3">
      <t>ガク</t>
    </rPh>
    <rPh sb="4" eb="6">
      <t>ニュウショ</t>
    </rPh>
    <phoneticPr fontId="20"/>
  </si>
  <si>
    <t>申請額（通所）</t>
    <rPh sb="0" eb="2">
      <t>シンセイ</t>
    </rPh>
    <rPh sb="2" eb="3">
      <t>ガク</t>
    </rPh>
    <rPh sb="4" eb="6">
      <t>ツウショ</t>
    </rPh>
    <phoneticPr fontId="20"/>
  </si>
  <si>
    <t>定員
（入所）</t>
    <rPh sb="0" eb="2">
      <t>テイイン</t>
    </rPh>
    <rPh sb="4" eb="6">
      <t>ニュウショ</t>
    </rPh>
    <phoneticPr fontId="20"/>
  </si>
  <si>
    <t>定員
（通所）</t>
    <rPh sb="0" eb="2">
      <t>ていいん</t>
    </rPh>
    <rPh sb="4" eb="6">
      <t>つうしょ</t>
    </rPh>
    <phoneticPr fontId="3" type="Hiragana"/>
  </si>
  <si>
    <t>基準単価
（入所）</t>
    <rPh sb="0" eb="2">
      <t>キジュン</t>
    </rPh>
    <rPh sb="2" eb="4">
      <t>タンカ</t>
    </rPh>
    <rPh sb="6" eb="8">
      <t>ニュウショ</t>
    </rPh>
    <phoneticPr fontId="20"/>
  </si>
  <si>
    <t>基準単価
（通所）</t>
    <rPh sb="0" eb="2">
      <t>キジュン</t>
    </rPh>
    <rPh sb="2" eb="4">
      <t>タンカ</t>
    </rPh>
    <rPh sb="6" eb="8">
      <t>ツウショ</t>
    </rPh>
    <phoneticPr fontId="20"/>
  </si>
  <si>
    <t>運営月数
（入所）</t>
    <rPh sb="0" eb="2">
      <t>ウンエイ</t>
    </rPh>
    <rPh sb="2" eb="3">
      <t>ツキ</t>
    </rPh>
    <rPh sb="3" eb="4">
      <t>スウ</t>
    </rPh>
    <rPh sb="6" eb="8">
      <t>ニュウショ</t>
    </rPh>
    <phoneticPr fontId="20"/>
  </si>
  <si>
    <t>運営月数
（通所）</t>
    <rPh sb="0" eb="2">
      <t>ウンエイ</t>
    </rPh>
    <rPh sb="2" eb="3">
      <t>ツキ</t>
    </rPh>
    <rPh sb="3" eb="4">
      <t>スウ</t>
    </rPh>
    <rPh sb="6" eb="8">
      <t>ツウショ</t>
    </rPh>
    <phoneticPr fontId="20"/>
  </si>
  <si>
    <t>「個票」及び「申請額一覧」の内容が「総括表」にも正しく反映されているか確認</t>
    <rPh sb="1" eb="3">
      <t>コヒョウ</t>
    </rPh>
    <rPh sb="4" eb="5">
      <t>オヨ</t>
    </rPh>
    <rPh sb="7" eb="10">
      <t>シンセイガク</t>
    </rPh>
    <rPh sb="10" eb="12">
      <t>イチラン</t>
    </rPh>
    <rPh sb="14" eb="16">
      <t>ナイヨウ</t>
    </rPh>
    <rPh sb="18" eb="21">
      <t>ソウカツヒョウ</t>
    </rPh>
    <rPh sb="24" eb="25">
      <t>タダ</t>
    </rPh>
    <rPh sb="27" eb="29">
      <t>ハンエイ</t>
    </rPh>
    <rPh sb="35" eb="37">
      <t>カクニン</t>
    </rPh>
    <phoneticPr fontId="20"/>
  </si>
  <si>
    <t>月</t>
    <rPh sb="0" eb="1">
      <t>がつ</t>
    </rPh>
    <phoneticPr fontId="3" type="Hiragana"/>
  </si>
  <si>
    <t>施設数</t>
    <rPh sb="0" eb="2">
      <t>しせつ</t>
    </rPh>
    <rPh sb="2" eb="3">
      <t>すう</t>
    </rPh>
    <phoneticPr fontId="3" type="Hiragana"/>
  </si>
  <si>
    <t>申請額</t>
    <rPh sb="0" eb="3">
      <t>しんせいがく</t>
    </rPh>
    <phoneticPr fontId="3" type="Hiragana"/>
  </si>
  <si>
    <t>委任に関する届け出</t>
  </si>
  <si>
    <t>（受 任 者）</t>
  </si>
  <si>
    <t>（委 任 者）</t>
  </si>
  <si>
    <t>地域密着型介護老人福祉施設入所者生活介護</t>
  </si>
  <si>
    <t>法 人 名</t>
  </si>
  <si>
    <t>代表者名</t>
  </si>
  <si>
    <t>令和</t>
    <rPh sb="0" eb="2">
      <t>れいわ</t>
    </rPh>
    <phoneticPr fontId="3" type="Hiragana"/>
  </si>
  <si>
    <t>年</t>
    <rPh sb="0" eb="1">
      <t>ねん</t>
    </rPh>
    <phoneticPr fontId="3" type="Hiragana"/>
  </si>
  <si>
    <t>日</t>
    <rPh sb="0" eb="1">
      <t>にち</t>
    </rPh>
    <phoneticPr fontId="3" type="Hiragana"/>
  </si>
  <si>
    <t>　施設を休止・廃止する予定がない。</t>
    <rPh sb="1" eb="3">
      <t>しせつ</t>
    </rPh>
    <rPh sb="4" eb="6">
      <t>きゅうし</t>
    </rPh>
    <rPh sb="7" eb="9">
      <t>はいし</t>
    </rPh>
    <rPh sb="11" eb="13">
      <t>よてい</t>
    </rPh>
    <phoneticPr fontId="3" type="Hiragana"/>
  </si>
  <si>
    <t>認知症対応型共同生活介護</t>
  </si>
  <si>
    <t>特定施設入居者生活介護</t>
  </si>
  <si>
    <t>地域密着型特定施設入居者生活介護</t>
  </si>
  <si>
    <t>短期入所生活介護</t>
  </si>
  <si>
    <t>小規模多機能型居宅介護</t>
  </si>
  <si>
    <t>通所介護</t>
    <rPh sb="0" eb="2">
      <t>ツウショ</t>
    </rPh>
    <rPh sb="2" eb="4">
      <t>カイゴ</t>
    </rPh>
    <phoneticPr fontId="20"/>
  </si>
  <si>
    <t>通所リハビリテーション</t>
    <rPh sb="0" eb="2">
      <t>ツウショ</t>
    </rPh>
    <phoneticPr fontId="20"/>
  </si>
  <si>
    <t>申請（実績報告）額</t>
    <rPh sb="0" eb="2">
      <t>しんせい</t>
    </rPh>
    <rPh sb="3" eb="5">
      <t>じっせき</t>
    </rPh>
    <rPh sb="5" eb="7">
      <t>ほうこく</t>
    </rPh>
    <rPh sb="8" eb="9">
      <t>がく</t>
    </rPh>
    <phoneticPr fontId="3" type="Hiragana"/>
  </si>
  <si>
    <t>申請内訳</t>
    <rPh sb="0" eb="2">
      <t>シンセイ</t>
    </rPh>
    <rPh sb="2" eb="4">
      <t>ウチワケ</t>
    </rPh>
    <phoneticPr fontId="20"/>
  </si>
  <si>
    <t>円</t>
    <rPh sb="0" eb="1">
      <t>エン</t>
    </rPh>
    <phoneticPr fontId="20"/>
  </si>
  <si>
    <t>円</t>
  </si>
  <si>
    <t>（入所・通所・複合系）</t>
    <rPh sb="1" eb="3">
      <t>にゅうしょ</t>
    </rPh>
    <rPh sb="4" eb="6">
      <t>つうしょ</t>
    </rPh>
    <rPh sb="7" eb="9">
      <t>ふくごう</t>
    </rPh>
    <rPh sb="9" eb="10">
      <t>けい</t>
    </rPh>
    <phoneticPr fontId="3" type="Hiragana"/>
  </si>
  <si>
    <t>大館市長　石田　健佑　</t>
    <rPh sb="0" eb="2">
      <t>オオダテ</t>
    </rPh>
    <rPh sb="2" eb="4">
      <t>シチョウ</t>
    </rPh>
    <rPh sb="5" eb="7">
      <t>イシダ</t>
    </rPh>
    <rPh sb="8" eb="10">
      <t>ケンスケ</t>
    </rPh>
    <phoneticPr fontId="20"/>
  </si>
  <si>
    <t>大館市長　石田　健佑　様</t>
    <rPh sb="0" eb="2">
      <t>おおだて</t>
    </rPh>
    <rPh sb="2" eb="4">
      <t>しちょう</t>
    </rPh>
    <rPh sb="5" eb="7">
      <t>いしだ</t>
    </rPh>
    <rPh sb="8" eb="10">
      <t>けんすけ</t>
    </rPh>
    <phoneticPr fontId="3" type="Hiragana"/>
  </si>
  <si>
    <r>
      <t xml:space="preserve">
大館市長寿課介護保険係</t>
    </r>
    <r>
      <rPr>
        <sz val="10"/>
        <color theme="1"/>
        <rFont val="ＭＳ ゴシック"/>
        <family val="3"/>
        <charset val="128"/>
      </rPr>
      <t>へ</t>
    </r>
    <r>
      <rPr>
        <b/>
        <sz val="10"/>
        <color theme="1"/>
        <rFont val="ＭＳ ゴシック"/>
        <family val="3"/>
        <charset val="128"/>
      </rPr>
      <t>下記の書類一式を郵送
・申請書（様式第１号・２号・３号）</t>
    </r>
    <r>
      <rPr>
        <sz val="10"/>
        <color theme="1"/>
        <rFont val="ＭＳ ゴシック"/>
        <family val="3"/>
        <charset val="128"/>
      </rPr>
      <t>及び</t>
    </r>
    <r>
      <rPr>
        <b/>
        <sz val="10"/>
        <color theme="1"/>
        <rFont val="ＭＳ ゴシック"/>
        <family val="3"/>
        <charset val="128"/>
      </rPr>
      <t>請求書（様式第５号）</t>
    </r>
    <r>
      <rPr>
        <sz val="10"/>
        <color theme="1"/>
        <rFont val="ＭＳ ゴシック"/>
        <family val="3"/>
        <charset val="128"/>
      </rPr>
      <t>を</t>
    </r>
    <r>
      <rPr>
        <b/>
        <sz val="10"/>
        <color theme="1"/>
        <rFont val="ＭＳ ゴシック"/>
        <family val="3"/>
        <charset val="128"/>
      </rPr>
      <t>紙媒体で提出。
・申請書（様式第１号・２号・３号）</t>
    </r>
    <r>
      <rPr>
        <sz val="10"/>
        <color theme="1"/>
        <rFont val="ＭＳ ゴシック"/>
        <family val="3"/>
        <charset val="128"/>
      </rPr>
      <t>については、</t>
    </r>
    <r>
      <rPr>
        <b/>
        <u/>
        <sz val="10"/>
        <color theme="1"/>
        <rFont val="ＭＳ ゴシック"/>
        <family val="3"/>
        <charset val="128"/>
      </rPr>
      <t>電子データの提出</t>
    </r>
    <r>
      <rPr>
        <sz val="10"/>
        <color theme="1"/>
        <rFont val="ＭＳ ゴシック"/>
        <family val="3"/>
        <charset val="128"/>
      </rPr>
      <t>もお願いいたします。</t>
    </r>
    <r>
      <rPr>
        <b/>
        <sz val="10"/>
        <color theme="1"/>
        <rFont val="ＭＳ ゴシック"/>
        <family val="3"/>
        <charset val="128"/>
      </rPr>
      <t xml:space="preserve">
 </t>
    </r>
    <r>
      <rPr>
        <b/>
        <sz val="14"/>
        <color theme="1"/>
        <rFont val="ＭＳ ゴシック"/>
        <family val="3"/>
        <charset val="128"/>
      </rPr>
      <t>(電子データ提出先Mail：kaigo@city.odate.lg.jp）</t>
    </r>
    <r>
      <rPr>
        <b/>
        <sz val="10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明朝"/>
        <family val="1"/>
        <charset val="128"/>
      </rPr>
      <t>※</t>
    </r>
    <r>
      <rPr>
        <u/>
        <sz val="10"/>
        <color theme="1"/>
        <rFont val="ＭＳ 明朝"/>
        <family val="1"/>
        <charset val="128"/>
      </rPr>
      <t>申請者と振込先の口座名義が違う場合は委任状も紙媒体で提出</t>
    </r>
    <r>
      <rPr>
        <sz val="10"/>
        <color theme="1"/>
        <rFont val="ＭＳ 明朝"/>
        <family val="1"/>
        <charset val="128"/>
      </rPr>
      <t xml:space="preserve">（委任状は押印が必要）
※封筒に「物価高騰対策事業補助金　関係書類在中」と明記
※他の書類を同封しないでください。
</t>
    </r>
    <rPh sb="1" eb="3">
      <t>オオダテ</t>
    </rPh>
    <rPh sb="3" eb="4">
      <t>シ</t>
    </rPh>
    <rPh sb="4" eb="6">
      <t>チョウジュ</t>
    </rPh>
    <rPh sb="6" eb="7">
      <t>カ</t>
    </rPh>
    <rPh sb="7" eb="9">
      <t>カイゴ</t>
    </rPh>
    <rPh sb="9" eb="11">
      <t>ホケン</t>
    </rPh>
    <rPh sb="11" eb="12">
      <t>カカリ</t>
    </rPh>
    <rPh sb="13" eb="15">
      <t>カキ</t>
    </rPh>
    <rPh sb="16" eb="18">
      <t>ショルイ</t>
    </rPh>
    <rPh sb="18" eb="20">
      <t>イッシキ</t>
    </rPh>
    <rPh sb="21" eb="23">
      <t>ユウソウ</t>
    </rPh>
    <rPh sb="144" eb="147">
      <t>シンセイシャ</t>
    </rPh>
    <rPh sb="148" eb="150">
      <t>フリコミ</t>
    </rPh>
    <rPh sb="150" eb="151">
      <t>サキ</t>
    </rPh>
    <rPh sb="152" eb="154">
      <t>コウザ</t>
    </rPh>
    <rPh sb="154" eb="156">
      <t>メイギ</t>
    </rPh>
    <rPh sb="157" eb="158">
      <t>チガ</t>
    </rPh>
    <rPh sb="159" eb="161">
      <t>バアイ</t>
    </rPh>
    <rPh sb="162" eb="165">
      <t>イニンジョウ</t>
    </rPh>
    <rPh sb="166" eb="167">
      <t>カミ</t>
    </rPh>
    <rPh sb="167" eb="169">
      <t>バイタイ</t>
    </rPh>
    <rPh sb="170" eb="172">
      <t>テイシュツ</t>
    </rPh>
    <rPh sb="173" eb="176">
      <t>イニンジョウ</t>
    </rPh>
    <rPh sb="177" eb="179">
      <t>オウイン</t>
    </rPh>
    <rPh sb="180" eb="182">
      <t>ヒツヨウ</t>
    </rPh>
    <rPh sb="189" eb="191">
      <t>ブッカ</t>
    </rPh>
    <rPh sb="191" eb="193">
      <t>コウトウ</t>
    </rPh>
    <rPh sb="193" eb="195">
      <t>タイサク</t>
    </rPh>
    <rPh sb="195" eb="197">
      <t>ジギョウ</t>
    </rPh>
    <rPh sb="197" eb="200">
      <t>ホジョキン</t>
    </rPh>
    <rPh sb="201" eb="203">
      <t>カンケイ</t>
    </rPh>
    <rPh sb="203" eb="205">
      <t>ショルイ</t>
    </rPh>
    <rPh sb="213" eb="214">
      <t>ホカ</t>
    </rPh>
    <rPh sb="215" eb="217">
      <t>ショルイ</t>
    </rPh>
    <rPh sb="218" eb="220">
      <t>ドウフウ</t>
    </rPh>
    <phoneticPr fontId="20"/>
  </si>
  <si>
    <t>関する権限を、以下のとおり委任します。</t>
    <phoneticPr fontId="3" type="Hiragana"/>
  </si>
  <si>
    <t>　大館市暴力団排除条例（平成２３年大館市条例第３４号）に規定する暴力団又は暴力団員ではない。</t>
    <rPh sb="1" eb="4">
      <t>おおだてし</t>
    </rPh>
    <rPh sb="17" eb="20">
      <t>おおだてし</t>
    </rPh>
    <phoneticPr fontId="3" type="Hiragana"/>
  </si>
  <si>
    <t>事業所ごとに「個票（様式第３号）」の入力欄（黄色セル）に必要事項を入力
自動集計しますので、シート名は変更しないでください。
※同一法人内で複数の事業所をまとめて申請する場合は、指定管理の施設とそれ以外の施設を分けて申請してください。</t>
    <rPh sb="0" eb="3">
      <t>ジギョウショ</t>
    </rPh>
    <rPh sb="7" eb="9">
      <t>コヒョウ</t>
    </rPh>
    <rPh sb="18" eb="21">
      <t>ニュウリョクラン</t>
    </rPh>
    <rPh sb="22" eb="24">
      <t>キイロ</t>
    </rPh>
    <rPh sb="28" eb="30">
      <t>ヒツヨウ</t>
    </rPh>
    <rPh sb="30" eb="32">
      <t>ジコウ</t>
    </rPh>
    <rPh sb="33" eb="35">
      <t>ニュウリョク</t>
    </rPh>
    <rPh sb="36" eb="38">
      <t>ジドウ</t>
    </rPh>
    <rPh sb="38" eb="40">
      <t>シュウケイ</t>
    </rPh>
    <rPh sb="49" eb="50">
      <t>メイ</t>
    </rPh>
    <rPh sb="51" eb="53">
      <t>ヘンコウ</t>
    </rPh>
    <phoneticPr fontId="20"/>
  </si>
  <si>
    <t>「申請額一覧（様式第２号）」に全事業所分が正しく反映されているか確認</t>
    <rPh sb="1" eb="4">
      <t>シンセイガク</t>
    </rPh>
    <rPh sb="4" eb="6">
      <t>イチラン</t>
    </rPh>
    <rPh sb="15" eb="19">
      <t>ゼンジギョウショ</t>
    </rPh>
    <rPh sb="19" eb="20">
      <t>ブン</t>
    </rPh>
    <rPh sb="21" eb="22">
      <t>タダ</t>
    </rPh>
    <rPh sb="24" eb="26">
      <t>ハンエイ</t>
    </rPh>
    <rPh sb="32" eb="34">
      <t>カクニン</t>
    </rPh>
    <phoneticPr fontId="20"/>
  </si>
  <si>
    <t>様式第１号（第４条関係）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</si>
  <si>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様式第２号（第４条関係）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</si>
  <si>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様式第３号（第４条関係）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0"/>
  </si>
  <si>
    <t>　（１）施設別申請額一覧（様式第２号）</t>
    <rPh sb="4" eb="6">
      <t>シセツ</t>
    </rPh>
    <rPh sb="6" eb="7">
      <t>ベツ</t>
    </rPh>
    <rPh sb="7" eb="10">
      <t>シンセイガク</t>
    </rPh>
    <rPh sb="10" eb="12">
      <t>イチラン</t>
    </rPh>
    <rPh sb="13" eb="15">
      <t>ヨウシキ</t>
    </rPh>
    <rPh sb="15" eb="16">
      <t>ダイ</t>
    </rPh>
    <rPh sb="17" eb="18">
      <t>ゴウ</t>
    </rPh>
    <phoneticPr fontId="20"/>
  </si>
  <si>
    <t>　（２）施設別個票（様式第３号）</t>
    <rPh sb="4" eb="6">
      <t>シセツ</t>
    </rPh>
    <rPh sb="6" eb="7">
      <t>ベツ</t>
    </rPh>
    <rPh sb="7" eb="9">
      <t>コヒョウ</t>
    </rPh>
    <rPh sb="10" eb="12">
      <t>ヨウシキ</t>
    </rPh>
    <rPh sb="12" eb="13">
      <t>ダイ</t>
    </rPh>
    <rPh sb="14" eb="15">
      <t>ゴウ</t>
    </rPh>
    <phoneticPr fontId="20"/>
  </si>
  <si>
    <t>（入所・通所・複合系）</t>
    <phoneticPr fontId="3" type="Hiragana"/>
  </si>
  <si>
    <t>　標記について、次のとおり申請します。</t>
    <rPh sb="1" eb="3">
      <t>ヒョウキ</t>
    </rPh>
    <rPh sb="8" eb="9">
      <t>ツギ</t>
    </rPh>
    <rPh sb="13" eb="15">
      <t>シンセイ</t>
    </rPh>
    <phoneticPr fontId="20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</si>
  <si>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color theme="1"/>
        <rFont val="ＭＳ 明朝"/>
        <family val="1"/>
      </rPr>
      <t>に係る収入及び支出等に係る証拠書類を適切に整備保管する。</t>
    </r>
    <rPh sb="3" eb="6">
      <t>ホジョキン</t>
    </rPh>
    <rPh sb="29" eb="31">
      <t>ホカン</t>
    </rPh>
    <phoneticPr fontId="20"/>
  </si>
  <si>
    <r>
      <t>　この</t>
    </r>
    <r>
      <rPr>
        <sz val="9"/>
        <color rgb="FF0070C0"/>
        <rFont val="ＭＳ 明朝"/>
        <family val="1"/>
        <charset val="128"/>
      </rPr>
      <t>補助金</t>
    </r>
    <r>
      <rPr>
        <sz val="9"/>
        <rFont val="ＭＳ 明朝"/>
        <family val="1"/>
      </rPr>
      <t>は、施設の光熱水費や給湯等に係る灯油・重油購入費、車両燃料費、清掃等の委託費に充てる。</t>
    </r>
    <rPh sb="3" eb="6">
      <t>ホジョキン</t>
    </rPh>
    <rPh sb="8" eb="10">
      <t>シセツ</t>
    </rPh>
    <rPh sb="11" eb="15">
      <t>コウネツスイヒ</t>
    </rPh>
    <rPh sb="16" eb="18">
      <t>キュウトウ</t>
    </rPh>
    <rPh sb="18" eb="19">
      <t>トウ</t>
    </rPh>
    <rPh sb="20" eb="21">
      <t>カカ</t>
    </rPh>
    <rPh sb="22" eb="24">
      <t>トウユ</t>
    </rPh>
    <rPh sb="25" eb="27">
      <t>ジュウユ</t>
    </rPh>
    <rPh sb="27" eb="30">
      <t>コウニュウヒ</t>
    </rPh>
    <rPh sb="31" eb="33">
      <t>シャリョウ</t>
    </rPh>
    <rPh sb="33" eb="36">
      <t>ネンリョウヒ</t>
    </rPh>
    <rPh sb="37" eb="39">
      <t>セイソウ</t>
    </rPh>
    <rPh sb="39" eb="40">
      <t>トウ</t>
    </rPh>
    <rPh sb="41" eb="43">
      <t>イタク</t>
    </rPh>
    <rPh sb="43" eb="44">
      <t>ヒ</t>
    </rPh>
    <rPh sb="45" eb="46">
      <t>ア</t>
    </rPh>
    <phoneticPr fontId="20"/>
  </si>
  <si>
    <t>　この補助金の交付の対象となった経費と重複して、他の補助金等を受けていない。</t>
    <phoneticPr fontId="3" type="Hiragana"/>
  </si>
  <si>
    <r>
      <rPr>
        <b/>
        <sz val="12"/>
        <color rgb="FFFF0000"/>
        <rFont val="ＭＳ 明朝"/>
        <family val="1"/>
        <charset val="128"/>
      </rPr>
      <t>令和７年度</t>
    </r>
    <r>
      <rPr>
        <b/>
        <sz val="12"/>
        <rFont val="ＭＳ 明朝"/>
        <family val="1"/>
        <charset val="128"/>
      </rPr>
      <t>大館市介護保険施設等物価高騰対策事（入所・通所・複合系）業費補助金</t>
    </r>
    <rPh sb="5" eb="7">
      <t>オオダテ</t>
    </rPh>
    <rPh sb="7" eb="8">
      <t>シ</t>
    </rPh>
    <rPh sb="15" eb="17">
      <t>ブッカ</t>
    </rPh>
    <rPh sb="17" eb="19">
      <t>コウトウ</t>
    </rPh>
    <rPh sb="19" eb="21">
      <t>タイサク</t>
    </rPh>
    <rPh sb="23" eb="25">
      <t>ニュウショ</t>
    </rPh>
    <rPh sb="26" eb="28">
      <t>ツウショ</t>
    </rPh>
    <rPh sb="29" eb="32">
      <t>フクゴウケイ</t>
    </rPh>
    <rPh sb="34" eb="35">
      <t>ヒ</t>
    </rPh>
    <rPh sb="35" eb="38">
      <t>ホジョキン</t>
    </rPh>
    <phoneticPr fontId="20"/>
  </si>
  <si>
    <r>
      <t>令和</t>
    </r>
    <r>
      <rPr>
        <sz val="10"/>
        <rFont val="ＭＳ 明朝"/>
        <family val="1"/>
        <charset val="128"/>
      </rPr>
      <t>７年度大館市介護保険施設等物価高騰対策事業(入所･通所･複合系)費補助金交付申請書兼実績報告書</t>
    </r>
    <rPh sb="0" eb="2">
      <t>レイワ</t>
    </rPh>
    <rPh sb="3" eb="5">
      <t>ネンド</t>
    </rPh>
    <rPh sb="5" eb="7">
      <t>オオダテ</t>
    </rPh>
    <rPh sb="15" eb="17">
      <t>ブッカ</t>
    </rPh>
    <rPh sb="17" eb="19">
      <t>コウトウ</t>
    </rPh>
    <rPh sb="19" eb="21">
      <t>タイサク</t>
    </rPh>
    <rPh sb="24" eb="26">
      <t>ニュウショ</t>
    </rPh>
    <rPh sb="27" eb="29">
      <t>ツウショ</t>
    </rPh>
    <rPh sb="30" eb="32">
      <t>フクゴウ</t>
    </rPh>
    <rPh sb="32" eb="33">
      <t>ケイ</t>
    </rPh>
    <rPh sb="34" eb="35">
      <t>ヒ</t>
    </rPh>
    <rPh sb="35" eb="38">
      <t>ホジョキン</t>
    </rPh>
    <rPh sb="38" eb="40">
      <t>コウフ</t>
    </rPh>
    <rPh sb="40" eb="43">
      <t>シンセイショ</t>
    </rPh>
    <rPh sb="43" eb="44">
      <t>ケン</t>
    </rPh>
    <rPh sb="44" eb="46">
      <t>ジッセキ</t>
    </rPh>
    <rPh sb="46" eb="49">
      <t>ホウコクショ</t>
    </rPh>
    <phoneticPr fontId="20"/>
  </si>
  <si>
    <r>
      <t>　私は、令和</t>
    </r>
    <r>
      <rPr>
        <sz val="12"/>
        <rFont val="ＭＳ Ｐゴシック"/>
        <family val="3"/>
        <charset val="128"/>
      </rPr>
      <t>７年度大館市介護保険施設等物価高騰対策事業（入所・通所・複合系）費補助金の受領に</t>
    </r>
    <rPh sb="9" eb="11">
      <t>おおだて</t>
    </rPh>
    <rPh sb="19" eb="21">
      <t>ぶっか</t>
    </rPh>
    <rPh sb="21" eb="23">
      <t>こうとう</t>
    </rPh>
    <rPh sb="23" eb="25">
      <t>たいさく</t>
    </rPh>
    <rPh sb="28" eb="30">
      <t>にゅうしょ</t>
    </rPh>
    <rPh sb="31" eb="33">
      <t>つうしょ</t>
    </rPh>
    <rPh sb="34" eb="37">
      <t>ふくごうけい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</si>
</sst>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&quot;円&quot;_ "/>
    <numFmt numFmtId="177" formatCode="#,##0_ "/>
    <numFmt numFmtId="178" formatCode="#,##0;\-#,##0;&quot;&quot;"/>
    <numFmt numFmtId="179" formatCode="#,##0&quot;人&quot;;\-#,##0;&quot;&quot;"/>
    <numFmt numFmtId="180" formatCode="#,##0&quot;円&quot;;\-#,##0;&quot;&quot;"/>
    <numFmt numFmtId="181" formatCode="0&quot;月&quot;_ "/>
    <numFmt numFmtId="182" formatCode="0_ "/>
  </numFmts>
  <fonts count="39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b/>
      <sz val="16"/>
      <color theme="1"/>
      <name val="ＭＳ 明朝"/>
      <family val="1"/>
    </font>
    <font>
      <b/>
      <sz val="14"/>
      <color theme="1"/>
      <name val="ＭＳ 明朝"/>
      <family val="1"/>
    </font>
    <font>
      <sz val="12"/>
      <color theme="1"/>
      <name val="ＭＳ 明朝"/>
      <family val="1"/>
    </font>
    <font>
      <sz val="10"/>
      <color theme="1"/>
      <name val="ＭＳ 明朝"/>
      <family val="1"/>
    </font>
    <font>
      <sz val="9"/>
      <color theme="1"/>
      <name val="ＭＳ 明朝"/>
      <family val="1"/>
    </font>
    <font>
      <sz val="10"/>
      <name val="ＭＳ 明朝"/>
      <family val="1"/>
    </font>
    <font>
      <sz val="8"/>
      <color rgb="FFFF0000"/>
      <name val="ＭＳ 明朝"/>
      <family val="1"/>
    </font>
    <font>
      <sz val="10"/>
      <color rgb="FFFF0000"/>
      <name val="ＭＳ 明朝"/>
      <family val="1"/>
    </font>
    <font>
      <sz val="8"/>
      <color theme="1"/>
      <name val="ＭＳ 明朝"/>
      <family val="1"/>
    </font>
    <font>
      <sz val="12"/>
      <name val="ＭＳ Ｐゴシック"/>
      <family val="3"/>
    </font>
    <font>
      <sz val="10"/>
      <name val="ＭＳ Ｐゴシック"/>
      <family val="3"/>
    </font>
    <font>
      <b/>
      <sz val="10"/>
      <color theme="1"/>
      <name val="ＭＳ 明朝"/>
      <family val="1"/>
    </font>
    <font>
      <b/>
      <sz val="10"/>
      <name val="ＭＳ 明朝"/>
      <family val="1"/>
    </font>
    <font>
      <sz val="9"/>
      <name val="ＭＳ 明朝"/>
      <family val="1"/>
    </font>
    <font>
      <sz val="6"/>
      <color theme="1"/>
      <name val="ＭＳ 明朝"/>
      <family val="1"/>
    </font>
    <font>
      <sz val="6"/>
      <name val="ＭＳ Ｐゴシック"/>
      <family val="3"/>
    </font>
    <font>
      <sz val="12"/>
      <color theme="1"/>
      <name val="ＭＳ Ｐ明朝"/>
      <family val="1"/>
    </font>
    <font>
      <sz val="16"/>
      <name val="ＭＳ Ｐゴシック"/>
      <family val="3"/>
    </font>
    <font>
      <sz val="12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1"/>
      <name val="ＭＳ 明朝"/>
      <family val="1"/>
      <charset val="128"/>
    </font>
    <font>
      <sz val="11"/>
      <color indexed="81"/>
      <name val="MS P 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u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90">
    <xf numFmtId="0" fontId="0" fillId="0" borderId="0" xfId="0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/>
    </xf>
    <xf numFmtId="0" fontId="7" fillId="0" borderId="0" xfId="0" applyFont="1" applyAlignment="1" applyProtection="1">
      <alignment horizontal="left" vertical="top"/>
    </xf>
    <xf numFmtId="0" fontId="7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 wrapText="1"/>
    </xf>
    <xf numFmtId="0" fontId="8" fillId="0" borderId="2" xfId="0" applyFont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vertical="center" wrapText="1"/>
    </xf>
    <xf numFmtId="0" fontId="9" fillId="0" borderId="0" xfId="0" applyFo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 textRotation="255"/>
    </xf>
    <xf numFmtId="0" fontId="8" fillId="0" borderId="0" xfId="0" applyFont="1" applyAlignment="1" applyProtection="1">
      <alignment horizontal="center" vertical="center" textRotation="255"/>
    </xf>
    <xf numFmtId="0" fontId="8" fillId="0" borderId="0" xfId="0" applyFont="1" applyBorder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Protection="1">
      <alignment vertical="center"/>
    </xf>
    <xf numFmtId="0" fontId="8" fillId="0" borderId="17" xfId="0" applyFont="1" applyBorder="1" applyAlignment="1" applyProtection="1">
      <alignment horizontal="center" vertical="center" textRotation="255"/>
    </xf>
    <xf numFmtId="0" fontId="8" fillId="0" borderId="18" xfId="0" applyFont="1" applyBorder="1" applyAlignment="1" applyProtection="1">
      <alignment horizontal="center" vertical="center" textRotation="255"/>
    </xf>
    <xf numFmtId="0" fontId="8" fillId="0" borderId="19" xfId="0" applyFont="1" applyBorder="1" applyAlignment="1" applyProtection="1">
      <alignment horizontal="center" vertical="center" textRotation="255"/>
    </xf>
    <xf numFmtId="0" fontId="8" fillId="0" borderId="20" xfId="0" applyFont="1" applyBorder="1" applyAlignment="1" applyProtection="1">
      <alignment horizontal="center" vertical="center" textRotation="255"/>
    </xf>
    <xf numFmtId="0" fontId="8" fillId="0" borderId="21" xfId="0" applyFont="1" applyBorder="1" applyAlignment="1" applyProtection="1">
      <alignment horizontal="center" vertical="center" textRotation="255"/>
    </xf>
    <xf numFmtId="0" fontId="8" fillId="0" borderId="21" xfId="0" applyFont="1" applyBorder="1" applyAlignment="1" applyProtection="1">
      <alignment horizontal="center" vertical="center" shrinkToFit="1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19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  <xf numFmtId="0" fontId="12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27" xfId="0" applyFont="1" applyBorder="1" applyProtection="1">
      <alignment vertical="center"/>
    </xf>
    <xf numFmtId="0" fontId="8" fillId="0" borderId="28" xfId="0" applyFont="1" applyBorder="1" applyProtection="1">
      <alignment vertical="center"/>
    </xf>
    <xf numFmtId="0" fontId="10" fillId="0" borderId="28" xfId="0" applyFont="1" applyBorder="1" applyProtection="1">
      <alignment vertical="center"/>
    </xf>
    <xf numFmtId="0" fontId="8" fillId="0" borderId="29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8" fillId="0" borderId="32" xfId="0" applyFont="1" applyBorder="1" applyProtection="1">
      <alignment vertical="center"/>
    </xf>
    <xf numFmtId="0" fontId="13" fillId="0" borderId="0" xfId="0" applyFont="1" applyBorder="1" applyProtection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41" xfId="0" applyFont="1" applyBorder="1" applyProtection="1">
      <alignment vertical="center"/>
    </xf>
    <xf numFmtId="0" fontId="8" fillId="0" borderId="42" xfId="0" applyFont="1" applyBorder="1" applyProtection="1">
      <alignment vertical="center"/>
    </xf>
    <xf numFmtId="0" fontId="8" fillId="0" borderId="43" xfId="0" applyFont="1" applyBorder="1" applyProtection="1">
      <alignment vertical="center"/>
    </xf>
    <xf numFmtId="0" fontId="8" fillId="0" borderId="0" xfId="0" applyFont="1" applyAlignment="1">
      <alignment horizontal="center" vertical="center"/>
    </xf>
    <xf numFmtId="0" fontId="8" fillId="0" borderId="52" xfId="0" applyFont="1" applyBorder="1" applyProtection="1">
      <alignment vertical="center"/>
    </xf>
    <xf numFmtId="0" fontId="9" fillId="0" borderId="55" xfId="0" applyFont="1" applyBorder="1" applyAlignment="1" applyProtection="1">
      <alignment vertical="center"/>
    </xf>
    <xf numFmtId="177" fontId="9" fillId="0" borderId="56" xfId="0" applyNumberFormat="1" applyFont="1" applyBorder="1" applyAlignment="1" applyProtection="1">
      <alignment vertical="center"/>
    </xf>
    <xf numFmtId="0" fontId="9" fillId="0" borderId="56" xfId="0" applyFont="1" applyBorder="1" applyAlignment="1" applyProtection="1">
      <alignment vertical="center"/>
    </xf>
    <xf numFmtId="177" fontId="9" fillId="0" borderId="40" xfId="0" applyNumberFormat="1" applyFont="1" applyBorder="1" applyAlignment="1" applyProtection="1">
      <alignment vertical="center"/>
    </xf>
    <xf numFmtId="177" fontId="9" fillId="0" borderId="55" xfId="0" applyNumberFormat="1" applyFont="1" applyBorder="1" applyAlignment="1" applyProtection="1">
      <alignment vertical="center"/>
    </xf>
    <xf numFmtId="177" fontId="9" fillId="0" borderId="57" xfId="0" applyNumberFormat="1" applyFont="1" applyBorder="1" applyAlignment="1" applyProtection="1">
      <alignment vertical="center"/>
    </xf>
    <xf numFmtId="177" fontId="9" fillId="0" borderId="58" xfId="0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shrinkToFit="1"/>
    </xf>
    <xf numFmtId="178" fontId="4" fillId="0" borderId="1" xfId="0" applyNumberFormat="1" applyFont="1" applyBorder="1" applyAlignment="1" applyProtection="1">
      <alignment horizontal="center" vertical="center" shrinkToFit="1"/>
    </xf>
    <xf numFmtId="0" fontId="8" fillId="3" borderId="38" xfId="0" applyFont="1" applyFill="1" applyBorder="1" applyAlignment="1" applyProtection="1">
      <alignment horizontal="center" vertical="center" shrinkToFit="1"/>
    </xf>
    <xf numFmtId="178" fontId="4" fillId="0" borderId="38" xfId="0" applyNumberFormat="1" applyFont="1" applyBorder="1" applyAlignment="1" applyProtection="1">
      <alignment horizontal="center" vertical="center" wrapText="1"/>
    </xf>
    <xf numFmtId="0" fontId="8" fillId="3" borderId="38" xfId="0" applyFont="1" applyFill="1" applyBorder="1" applyAlignment="1" applyProtection="1">
      <alignment horizontal="center" vertical="center"/>
    </xf>
    <xf numFmtId="178" fontId="4" fillId="0" borderId="38" xfId="0" applyNumberFormat="1" applyFont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178" fontId="4" fillId="0" borderId="38" xfId="0" applyNumberFormat="1" applyFont="1" applyBorder="1" applyAlignment="1" applyProtection="1">
      <alignment horizontal="center" vertical="center" shrinkToFit="1"/>
    </xf>
    <xf numFmtId="58" fontId="4" fillId="0" borderId="38" xfId="0" applyNumberFormat="1" applyFont="1" applyBorder="1" applyAlignment="1" applyProtection="1">
      <alignment horizontal="center" vertical="center" shrinkToFit="1"/>
    </xf>
    <xf numFmtId="0" fontId="8" fillId="3" borderId="1" xfId="0" applyFont="1" applyFill="1" applyBorder="1" applyAlignment="1" applyProtection="1">
      <alignment horizontal="center" vertical="center"/>
    </xf>
    <xf numFmtId="178" fontId="4" fillId="0" borderId="38" xfId="0" applyNumberFormat="1" applyFont="1" applyBorder="1" applyAlignment="1" applyProtection="1">
      <alignment horizontal="left" vertical="center" shrinkToFit="1"/>
    </xf>
    <xf numFmtId="179" fontId="4" fillId="0" borderId="1" xfId="7" applyNumberFormat="1" applyFont="1" applyBorder="1" applyAlignment="1" applyProtection="1">
      <alignment horizontal="right" vertical="center" shrinkToFit="1"/>
    </xf>
    <xf numFmtId="180" fontId="4" fillId="0" borderId="1" xfId="7" applyNumberFormat="1" applyFont="1" applyBorder="1" applyAlignment="1" applyProtection="1">
      <alignment horizontal="right" vertical="center" shrinkToFit="1"/>
    </xf>
    <xf numFmtId="0" fontId="4" fillId="0" borderId="0" xfId="0" applyFont="1" applyAlignment="1" applyProtection="1">
      <alignment horizontal="right" vertical="center"/>
    </xf>
    <xf numFmtId="181" fontId="4" fillId="0" borderId="1" xfId="7" applyNumberFormat="1" applyFont="1" applyBorder="1" applyAlignment="1" applyProtection="1">
      <alignment horizontal="right" vertical="center" shrinkToFit="1"/>
    </xf>
    <xf numFmtId="0" fontId="8" fillId="3" borderId="59" xfId="0" applyFont="1" applyFill="1" applyBorder="1" applyAlignment="1" applyProtection="1">
      <alignment horizontal="center" vertical="center" wrapText="1"/>
    </xf>
    <xf numFmtId="181" fontId="4" fillId="0" borderId="59" xfId="7" applyNumberFormat="1" applyFont="1" applyBorder="1" applyAlignment="1" applyProtection="1">
      <alignment horizontal="right" vertical="center" shrinkToFit="1"/>
    </xf>
    <xf numFmtId="181" fontId="4" fillId="0" borderId="60" xfId="7" applyNumberFormat="1" applyFont="1" applyBorder="1" applyAlignment="1" applyProtection="1">
      <alignment horizontal="right" vertical="center" shrinkToFit="1"/>
    </xf>
    <xf numFmtId="0" fontId="0" fillId="0" borderId="6" xfId="0" applyBorder="1">
      <alignment vertical="center"/>
    </xf>
    <xf numFmtId="0" fontId="8" fillId="3" borderId="61" xfId="0" applyFont="1" applyFill="1" applyBorder="1" applyAlignment="1" applyProtection="1">
      <alignment horizontal="center" vertical="center" wrapText="1"/>
    </xf>
    <xf numFmtId="180" fontId="4" fillId="0" borderId="62" xfId="7" applyNumberFormat="1" applyFont="1" applyBorder="1" applyAlignment="1" applyProtection="1">
      <alignment horizontal="right" vertical="center" shrinkToFit="1"/>
    </xf>
    <xf numFmtId="180" fontId="4" fillId="0" borderId="63" xfId="7" applyNumberFormat="1" applyFont="1" applyBorder="1" applyAlignment="1" applyProtection="1">
      <alignment horizontal="right" vertical="center" shrinkToFit="1"/>
    </xf>
    <xf numFmtId="180" fontId="0" fillId="0" borderId="40" xfId="0" applyNumberFormat="1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75" xfId="0" applyFont="1" applyFill="1" applyBorder="1">
      <alignment vertical="center"/>
    </xf>
    <xf numFmtId="0" fontId="8" fillId="0" borderId="15" xfId="0" applyFont="1" applyFill="1" applyBorder="1">
      <alignment vertical="center"/>
    </xf>
    <xf numFmtId="0" fontId="8" fillId="0" borderId="65" xfId="0" applyFont="1" applyFill="1" applyBorder="1">
      <alignment vertical="center"/>
    </xf>
    <xf numFmtId="0" fontId="8" fillId="0" borderId="7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76" xfId="0" applyFont="1" applyFill="1" applyBorder="1">
      <alignment vertical="center"/>
    </xf>
    <xf numFmtId="0" fontId="8" fillId="0" borderId="26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7" fillId="0" borderId="0" xfId="0" applyFont="1" applyFill="1" applyAlignment="1">
      <alignment vertical="center"/>
    </xf>
    <xf numFmtId="0" fontId="8" fillId="0" borderId="7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8" fillId="0" borderId="79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48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0" borderId="25" xfId="0" applyFont="1" applyFill="1" applyBorder="1">
      <alignment vertical="center"/>
    </xf>
    <xf numFmtId="49" fontId="8" fillId="0" borderId="76" xfId="0" applyNumberFormat="1" applyFont="1" applyFill="1" applyBorder="1" applyAlignment="1" applyProtection="1">
      <alignment vertical="center" shrinkToFit="1"/>
      <protection locked="0"/>
    </xf>
    <xf numFmtId="49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12" fontId="8" fillId="0" borderId="78" xfId="0" applyNumberFormat="1" applyFont="1" applyFill="1" applyBorder="1" applyAlignment="1">
      <alignment vertical="center"/>
    </xf>
    <xf numFmtId="0" fontId="13" fillId="0" borderId="76" xfId="0" applyFont="1" applyFill="1" applyBorder="1" applyAlignment="1">
      <alignment horizontal="center" vertical="center"/>
    </xf>
    <xf numFmtId="0" fontId="8" fillId="0" borderId="24" xfId="0" applyFont="1" applyFill="1" applyBorder="1" applyAlignment="1" applyProtection="1">
      <alignment vertical="center" shrinkToFit="1"/>
      <protection locked="0"/>
    </xf>
    <xf numFmtId="0" fontId="13" fillId="0" borderId="86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vertical="center"/>
    </xf>
    <xf numFmtId="38" fontId="0" fillId="0" borderId="0" xfId="0" applyNumberFormat="1">
      <alignment vertical="center"/>
    </xf>
    <xf numFmtId="0" fontId="21" fillId="0" borderId="0" xfId="6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58" fontId="14" fillId="0" borderId="0" xfId="0" applyNumberFormat="1" applyFo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0" fillId="0" borderId="0" xfId="0" applyFont="1" applyAlignment="1" applyProtection="1">
      <alignment horizontal="left" vertical="center"/>
    </xf>
    <xf numFmtId="0" fontId="27" fillId="0" borderId="0" xfId="0" applyFont="1" applyFill="1" applyAlignment="1" applyProtection="1">
      <alignment vertical="center"/>
    </xf>
    <xf numFmtId="0" fontId="9" fillId="0" borderId="0" xfId="0" applyFont="1" applyFill="1" applyProtection="1">
      <alignment vertical="center"/>
    </xf>
    <xf numFmtId="0" fontId="4" fillId="0" borderId="0" xfId="0" applyFont="1" applyFill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23" xfId="0" applyFont="1" applyBorder="1" applyAlignment="1" applyProtection="1">
      <alignment horizontal="center" vertical="center"/>
    </xf>
    <xf numFmtId="0" fontId="8" fillId="0" borderId="44" xfId="0" applyFont="1" applyBorder="1" applyAlignment="1" applyProtection="1">
      <alignment horizontal="center" vertical="center"/>
    </xf>
    <xf numFmtId="0" fontId="8" fillId="0" borderId="35" xfId="0" applyNumberFormat="1" applyFont="1" applyBorder="1" applyAlignment="1" applyProtection="1">
      <alignment horizontal="right" vertical="center"/>
    </xf>
    <xf numFmtId="0" fontId="8" fillId="0" borderId="16" xfId="0" applyNumberFormat="1" applyFont="1" applyBorder="1" applyAlignment="1" applyProtection="1">
      <alignment horizontal="right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34" xfId="0" applyFont="1" applyBorder="1" applyAlignment="1" applyProtection="1">
      <alignment horizontal="center" vertical="center"/>
    </xf>
    <xf numFmtId="38" fontId="16" fillId="0" borderId="35" xfId="7" applyFont="1" applyBorder="1" applyAlignment="1" applyProtection="1">
      <alignment horizontal="right" vertical="center"/>
    </xf>
    <xf numFmtId="38" fontId="16" fillId="0" borderId="16" xfId="7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textRotation="255" shrinkToFit="1"/>
    </xf>
    <xf numFmtId="0" fontId="8" fillId="0" borderId="8" xfId="0" applyFont="1" applyBorder="1" applyAlignment="1" applyProtection="1">
      <alignment horizontal="center" vertical="center" textRotation="255"/>
    </xf>
    <xf numFmtId="0" fontId="8" fillId="0" borderId="3" xfId="0" applyFont="1" applyBorder="1" applyAlignment="1" applyProtection="1">
      <alignment horizontal="center" vertical="center" textRotation="255"/>
    </xf>
    <xf numFmtId="0" fontId="8" fillId="0" borderId="4" xfId="0" applyFont="1" applyBorder="1" applyAlignment="1" applyProtection="1">
      <alignment horizontal="center" vertical="center" textRotation="255"/>
    </xf>
    <xf numFmtId="0" fontId="8" fillId="0" borderId="5" xfId="0" applyFont="1" applyBorder="1" applyAlignment="1" applyProtection="1">
      <alignment horizontal="center" vertical="center" textRotation="255"/>
    </xf>
    <xf numFmtId="0" fontId="8" fillId="2" borderId="7" xfId="0" applyFont="1" applyFill="1" applyBorder="1" applyAlignment="1" applyProtection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9" fillId="0" borderId="46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horizontal="center" vertical="center"/>
    </xf>
    <xf numFmtId="0" fontId="9" fillId="0" borderId="42" xfId="0" applyFont="1" applyBorder="1" applyAlignment="1" applyProtection="1">
      <alignment horizontal="center" vertical="center"/>
    </xf>
    <xf numFmtId="38" fontId="9" fillId="0" borderId="46" xfId="7" applyFont="1" applyBorder="1" applyAlignment="1" applyProtection="1">
      <alignment vertical="center"/>
    </xf>
    <xf numFmtId="38" fontId="9" fillId="0" borderId="28" xfId="7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8" fillId="0" borderId="34" xfId="0" applyFont="1" applyBorder="1" applyAlignment="1" applyProtection="1">
      <alignment horizontal="center" vertical="center"/>
    </xf>
    <xf numFmtId="0" fontId="9" fillId="0" borderId="35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38" fontId="9" fillId="0" borderId="35" xfId="7" applyFont="1" applyBorder="1" applyAlignment="1" applyProtection="1">
      <alignment vertical="center"/>
    </xf>
    <xf numFmtId="38" fontId="9" fillId="0" borderId="16" xfId="7" applyFont="1" applyBorder="1" applyAlignment="1" applyProtection="1">
      <alignment vertical="center"/>
    </xf>
    <xf numFmtId="0" fontId="9" fillId="0" borderId="45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horizontal="center" vertical="center"/>
    </xf>
    <xf numFmtId="0" fontId="9" fillId="0" borderId="41" xfId="0" applyFont="1" applyBorder="1" applyAlignment="1" applyProtection="1">
      <alignment horizontal="center" vertical="center"/>
    </xf>
    <xf numFmtId="38" fontId="9" fillId="0" borderId="45" xfId="7" applyFont="1" applyBorder="1" applyAlignment="1" applyProtection="1">
      <alignment vertical="center"/>
    </xf>
    <xf numFmtId="38" fontId="9" fillId="0" borderId="27" xfId="7" applyFont="1" applyBorder="1" applyAlignment="1" applyProtection="1">
      <alignment vertical="center"/>
    </xf>
    <xf numFmtId="0" fontId="9" fillId="0" borderId="47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48" xfId="0" applyFont="1" applyBorder="1" applyAlignment="1" applyProtection="1">
      <alignment horizontal="center" vertical="center"/>
    </xf>
    <xf numFmtId="38" fontId="9" fillId="0" borderId="47" xfId="7" applyFont="1" applyBorder="1" applyAlignment="1" applyProtection="1">
      <alignment vertical="center"/>
    </xf>
    <xf numFmtId="38" fontId="9" fillId="0" borderId="0" xfId="7" applyFont="1" applyBorder="1" applyAlignment="1" applyProtection="1">
      <alignment vertical="center"/>
    </xf>
    <xf numFmtId="49" fontId="8" fillId="0" borderId="32" xfId="0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Fill="1" applyBorder="1" applyAlignment="1" applyProtection="1">
      <alignment horizontal="left" vertical="center" shrinkToFit="1"/>
      <protection locked="0"/>
    </xf>
    <xf numFmtId="0" fontId="8" fillId="0" borderId="29" xfId="0" applyFont="1" applyFill="1" applyBorder="1" applyAlignment="1" applyProtection="1">
      <alignment horizontal="left" vertical="center" shrinkToFit="1"/>
      <protection locked="0"/>
    </xf>
    <xf numFmtId="0" fontId="8" fillId="0" borderId="53" xfId="0" applyFont="1" applyFill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34" xfId="0" applyFont="1" applyBorder="1" applyAlignment="1" applyProtection="1">
      <alignment horizontal="center" vertical="center"/>
    </xf>
    <xf numFmtId="176" fontId="7" fillId="0" borderId="35" xfId="7" applyNumberFormat="1" applyFont="1" applyBorder="1" applyAlignment="1" applyProtection="1">
      <alignment horizontal="center" vertical="center"/>
    </xf>
    <xf numFmtId="176" fontId="14" fillId="0" borderId="16" xfId="0" applyNumberFormat="1" applyFont="1" applyBorder="1" applyAlignment="1">
      <alignment horizontal="center" vertical="center"/>
    </xf>
    <xf numFmtId="176" fontId="14" fillId="0" borderId="40" xfId="0" applyNumberFormat="1" applyFont="1" applyBorder="1" applyAlignment="1">
      <alignment horizontal="center" vertical="center"/>
    </xf>
    <xf numFmtId="0" fontId="13" fillId="0" borderId="35" xfId="0" applyFont="1" applyBorder="1" applyAlignment="1" applyProtection="1">
      <alignment horizontal="center" vertical="center" shrinkToFit="1"/>
    </xf>
    <xf numFmtId="0" fontId="13" fillId="0" borderId="16" xfId="0" applyFont="1" applyBorder="1" applyAlignment="1" applyProtection="1">
      <alignment horizontal="center" vertical="center" shrinkToFit="1"/>
    </xf>
    <xf numFmtId="0" fontId="13" fillId="0" borderId="34" xfId="0" applyFont="1" applyBorder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wrapText="1"/>
    </xf>
    <xf numFmtId="0" fontId="9" fillId="0" borderId="40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/>
    </xf>
    <xf numFmtId="0" fontId="8" fillId="0" borderId="26" xfId="0" applyFont="1" applyBorder="1" applyAlignment="1" applyProtection="1">
      <alignment horizontal="center" vertical="center"/>
    </xf>
    <xf numFmtId="0" fontId="8" fillId="0" borderId="36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 applyProtection="1">
      <alignment horizontal="center" vertical="center"/>
      <protection locked="0"/>
    </xf>
    <xf numFmtId="0" fontId="8" fillId="0" borderId="54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</xf>
    <xf numFmtId="0" fontId="8" fillId="0" borderId="24" xfId="0" applyFont="1" applyBorder="1" applyAlignment="1" applyProtection="1">
      <alignment horizontal="center" vertical="center"/>
    </xf>
    <xf numFmtId="0" fontId="8" fillId="0" borderId="37" xfId="0" applyFont="1" applyBorder="1" applyAlignment="1" applyProtection="1">
      <alignment horizontal="center" vertical="center"/>
    </xf>
    <xf numFmtId="0" fontId="8" fillId="0" borderId="38" xfId="0" applyFont="1" applyBorder="1" applyAlignment="1" applyProtection="1">
      <alignment horizontal="center" vertical="center"/>
    </xf>
    <xf numFmtId="49" fontId="8" fillId="0" borderId="24" xfId="0" applyNumberFormat="1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Fill="1" applyBorder="1" applyAlignment="1" applyProtection="1">
      <alignment horizontal="left" vertical="center" shrinkToFit="1"/>
      <protection locked="0"/>
    </xf>
    <xf numFmtId="0" fontId="8" fillId="0" borderId="51" xfId="0" applyFont="1" applyFill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left" vertical="center" shrinkToFit="1"/>
      <protection locked="0"/>
    </xf>
    <xf numFmtId="0" fontId="8" fillId="0" borderId="50" xfId="0" applyFont="1" applyFill="1" applyBorder="1" applyAlignment="1" applyProtection="1">
      <alignment horizontal="left" vertical="center" shrinkToFit="1"/>
      <protection locked="0"/>
    </xf>
    <xf numFmtId="0" fontId="8" fillId="0" borderId="24" xfId="0" applyFont="1" applyFill="1" applyBorder="1" applyAlignment="1" applyProtection="1">
      <alignment horizontal="center" vertical="center" shrinkToFit="1"/>
      <protection locked="0"/>
    </xf>
    <xf numFmtId="0" fontId="8" fillId="0" borderId="37" xfId="0" applyFont="1" applyFill="1" applyBorder="1" applyAlignment="1" applyProtection="1">
      <alignment horizontal="center" vertical="center" shrinkToFit="1"/>
      <protection locked="0"/>
    </xf>
    <xf numFmtId="0" fontId="8" fillId="0" borderId="51" xfId="0" applyFont="1" applyFill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8" fillId="0" borderId="11" xfId="0" applyFont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horizontal="left" vertical="center"/>
      <protection locked="0"/>
    </xf>
    <xf numFmtId="0" fontId="8" fillId="0" borderId="49" xfId="0" applyFont="1" applyFill="1" applyBorder="1" applyAlignment="1" applyProtection="1">
      <alignment horizontal="left" vertical="center"/>
      <protection locked="0"/>
    </xf>
    <xf numFmtId="182" fontId="7" fillId="0" borderId="77" xfId="0" applyNumberFormat="1" applyFont="1" applyFill="1" applyBorder="1" applyAlignment="1">
      <alignment horizontal="center" vertical="center"/>
    </xf>
    <xf numFmtId="182" fontId="7" fillId="0" borderId="83" xfId="0" applyNumberFormat="1" applyFont="1" applyFill="1" applyBorder="1" applyAlignment="1">
      <alignment horizontal="center" vertical="center"/>
    </xf>
    <xf numFmtId="38" fontId="7" fillId="0" borderId="72" xfId="7" applyFont="1" applyFill="1" applyBorder="1" applyAlignment="1">
      <alignment horizontal="right" vertical="center"/>
    </xf>
    <xf numFmtId="38" fontId="7" fillId="0" borderId="77" xfId="7" applyFont="1" applyFill="1" applyBorder="1" applyAlignment="1">
      <alignment horizontal="right" vertical="center"/>
    </xf>
    <xf numFmtId="0" fontId="8" fillId="0" borderId="78" xfId="0" applyFont="1" applyFill="1" applyBorder="1" applyAlignment="1">
      <alignment horizontal="center" vertical="center"/>
    </xf>
    <xf numFmtId="0" fontId="8" fillId="0" borderId="85" xfId="0" applyFont="1" applyFill="1" applyBorder="1" applyAlignment="1">
      <alignment horizontal="center" vertical="center"/>
    </xf>
    <xf numFmtId="38" fontId="8" fillId="0" borderId="67" xfId="7" applyFont="1" applyFill="1" applyBorder="1" applyAlignment="1" applyProtection="1">
      <alignment horizontal="center" vertical="center"/>
      <protection locked="0"/>
    </xf>
    <xf numFmtId="38" fontId="8" fillId="0" borderId="71" xfId="7" applyFont="1" applyFill="1" applyBorder="1" applyAlignment="1" applyProtection="1">
      <alignment horizontal="center" vertical="center"/>
      <protection locked="0"/>
    </xf>
    <xf numFmtId="38" fontId="8" fillId="0" borderId="84" xfId="7" applyFont="1" applyFill="1" applyBorder="1" applyAlignment="1" applyProtection="1">
      <alignment horizontal="center" vertical="center"/>
      <protection locked="0"/>
    </xf>
    <xf numFmtId="38" fontId="7" fillId="0" borderId="68" xfId="7" applyNumberFormat="1" applyFont="1" applyFill="1" applyBorder="1" applyAlignment="1">
      <alignment horizontal="right" vertical="center"/>
    </xf>
    <xf numFmtId="38" fontId="7" fillId="0" borderId="68" xfId="0" applyNumberFormat="1" applyFont="1" applyFill="1" applyBorder="1" applyAlignment="1">
      <alignment horizontal="center" vertical="center"/>
    </xf>
    <xf numFmtId="0" fontId="7" fillId="0" borderId="72" xfId="0" applyFont="1" applyFill="1" applyBorder="1" applyAlignment="1">
      <alignment horizontal="center" vertical="center"/>
    </xf>
    <xf numFmtId="0" fontId="7" fillId="0" borderId="77" xfId="0" applyFont="1" applyFill="1" applyBorder="1" applyAlignment="1">
      <alignment horizontal="center" vertical="center"/>
    </xf>
    <xf numFmtId="0" fontId="8" fillId="0" borderId="72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12" fontId="8" fillId="0" borderId="71" xfId="0" applyNumberFormat="1" applyFont="1" applyFill="1" applyBorder="1" applyAlignment="1">
      <alignment horizontal="center" vertical="center" shrinkToFit="1"/>
    </xf>
    <xf numFmtId="0" fontId="18" fillId="0" borderId="66" xfId="0" applyFont="1" applyFill="1" applyBorder="1" applyAlignment="1" applyProtection="1">
      <alignment horizontal="center" vertical="center"/>
      <protection locked="0"/>
    </xf>
    <xf numFmtId="0" fontId="18" fillId="0" borderId="70" xfId="0" applyFont="1" applyFill="1" applyBorder="1" applyAlignment="1" applyProtection="1">
      <alignment horizontal="center" vertical="center"/>
      <protection locked="0"/>
    </xf>
    <xf numFmtId="0" fontId="18" fillId="0" borderId="74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>
      <alignment horizontal="left" vertical="center"/>
    </xf>
    <xf numFmtId="0" fontId="9" fillId="0" borderId="51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left" vertical="center"/>
    </xf>
    <xf numFmtId="0" fontId="18" fillId="0" borderId="24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38" fillId="0" borderId="24" xfId="0" applyFont="1" applyFill="1" applyBorder="1" applyAlignment="1">
      <alignment horizontal="left" vertical="center"/>
    </xf>
    <xf numFmtId="0" fontId="9" fillId="0" borderId="13" xfId="0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25" xfId="0" applyFont="1" applyFill="1" applyBorder="1" applyAlignment="1">
      <alignment horizontal="left" vertical="top" wrapText="1"/>
    </xf>
    <xf numFmtId="0" fontId="19" fillId="0" borderId="87" xfId="0" applyFont="1" applyFill="1" applyBorder="1" applyAlignment="1">
      <alignment horizontal="left" vertical="top" wrapText="1"/>
    </xf>
    <xf numFmtId="0" fontId="8" fillId="0" borderId="82" xfId="0" applyFont="1" applyFill="1" applyBorder="1" applyAlignment="1" applyProtection="1">
      <alignment horizontal="left" vertical="center" shrinkToFit="1"/>
      <protection locked="0"/>
    </xf>
    <xf numFmtId="0" fontId="8" fillId="0" borderId="23" xfId="0" applyFont="1" applyFill="1" applyBorder="1" applyAlignment="1" applyProtection="1">
      <alignment horizontal="left" vertical="center" shrinkToFit="1"/>
      <protection locked="0"/>
    </xf>
    <xf numFmtId="0" fontId="8" fillId="0" borderId="58" xfId="0" applyFont="1" applyFill="1" applyBorder="1" applyAlignment="1" applyProtection="1">
      <alignment horizontal="left" vertical="center" shrinkToFit="1"/>
      <protection locked="0"/>
    </xf>
    <xf numFmtId="0" fontId="17" fillId="0" borderId="64" xfId="0" applyFont="1" applyFill="1" applyBorder="1" applyAlignment="1">
      <alignment horizontal="center" vertical="center"/>
    </xf>
    <xf numFmtId="0" fontId="17" fillId="0" borderId="69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 textRotation="255"/>
    </xf>
    <xf numFmtId="0" fontId="8" fillId="0" borderId="69" xfId="0" applyFont="1" applyFill="1" applyBorder="1" applyAlignment="1">
      <alignment horizontal="center" vertical="center" textRotation="255"/>
    </xf>
    <xf numFmtId="0" fontId="8" fillId="0" borderId="73" xfId="0" applyFont="1" applyFill="1" applyBorder="1" applyAlignment="1">
      <alignment horizontal="center" vertical="center" textRotation="255"/>
    </xf>
    <xf numFmtId="0" fontId="8" fillId="0" borderId="65" xfId="0" applyFont="1" applyFill="1" applyBorder="1" applyAlignment="1">
      <alignment horizontal="center" vertical="center" textRotation="255"/>
    </xf>
    <xf numFmtId="0" fontId="8" fillId="0" borderId="0" xfId="0" applyFont="1" applyFill="1" applyBorder="1" applyAlignment="1">
      <alignment horizontal="center" vertical="center" textRotation="255"/>
    </xf>
    <xf numFmtId="0" fontId="8" fillId="0" borderId="57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 textRotation="255"/>
    </xf>
    <xf numFmtId="0" fontId="8" fillId="0" borderId="23" xfId="0" applyFont="1" applyFill="1" applyBorder="1" applyAlignment="1">
      <alignment horizontal="center" vertical="center" textRotation="255"/>
    </xf>
    <xf numFmtId="0" fontId="8" fillId="0" borderId="58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vertical="center"/>
    </xf>
    <xf numFmtId="0" fontId="8" fillId="0" borderId="25" xfId="0" applyFont="1" applyFill="1" applyBorder="1" applyAlignment="1">
      <alignment vertical="center"/>
    </xf>
    <xf numFmtId="0" fontId="8" fillId="0" borderId="80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23" xfId="0" applyFont="1" applyFill="1" applyBorder="1" applyAlignment="1">
      <alignment vertical="center"/>
    </xf>
    <xf numFmtId="0" fontId="8" fillId="0" borderId="44" xfId="0" applyFont="1" applyFill="1" applyBorder="1" applyAlignment="1">
      <alignment vertical="center"/>
    </xf>
    <xf numFmtId="49" fontId="8" fillId="0" borderId="8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6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79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38" xfId="0" applyFont="1" applyFill="1" applyBorder="1" applyAlignment="1" applyProtection="1">
      <alignment horizontal="left" vertical="center" shrinkToFit="1"/>
      <protection locked="0"/>
    </xf>
    <xf numFmtId="0" fontId="8" fillId="0" borderId="38" xfId="0" applyFont="1" applyFill="1" applyBorder="1" applyAlignment="1" applyProtection="1">
      <alignment horizontal="center" vertical="center" shrinkToFit="1"/>
      <protection locked="0"/>
    </xf>
    <xf numFmtId="58" fontId="8" fillId="0" borderId="24" xfId="0" applyNumberFormat="1" applyFont="1" applyFill="1" applyBorder="1" applyAlignment="1" applyProtection="1">
      <alignment horizontal="center" vertical="center" shrinkToFit="1"/>
      <protection locked="0"/>
    </xf>
    <xf numFmtId="58" fontId="8" fillId="0" borderId="51" xfId="0" applyNumberFormat="1" applyFont="1" applyFill="1" applyBorder="1" applyAlignment="1" applyProtection="1">
      <alignment horizontal="center" vertical="center" shrinkToFit="1"/>
      <protection locked="0"/>
    </xf>
    <xf numFmtId="0" fontId="9" fillId="0" borderId="24" xfId="0" applyFont="1" applyFill="1" applyBorder="1" applyAlignment="1" applyProtection="1">
      <alignment vertical="center" shrinkToFit="1"/>
      <protection locked="0"/>
    </xf>
    <xf numFmtId="0" fontId="9" fillId="0" borderId="37" xfId="0" applyFont="1" applyFill="1" applyBorder="1" applyAlignment="1" applyProtection="1">
      <alignment vertical="center" shrinkToFit="1"/>
      <protection locked="0"/>
    </xf>
    <xf numFmtId="49" fontId="9" fillId="0" borderId="38" xfId="0" applyNumberFormat="1" applyFont="1" applyFill="1" applyBorder="1" applyAlignment="1">
      <alignment horizontal="center" vertical="center" wrapText="1"/>
    </xf>
    <xf numFmtId="49" fontId="9" fillId="0" borderId="24" xfId="0" applyNumberFormat="1" applyFont="1" applyFill="1" applyBorder="1" applyAlignment="1">
      <alignment horizontal="center" vertical="center"/>
    </xf>
    <xf numFmtId="38" fontId="8" fillId="0" borderId="24" xfId="7" applyFont="1" applyFill="1" applyBorder="1" applyAlignment="1" applyProtection="1">
      <alignment horizontal="center" vertical="center" shrinkToFit="1"/>
      <protection locked="0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</cellXfs>
  <cellStyles count="8">
    <cellStyle name="パーセント 2" xfId="1"/>
    <cellStyle name="桁区切り" xfId="7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02-2 債権者登録票" xfId="6"/>
  </cellStyles>
  <dxfs count="217"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ill>
        <patternFill patternType="solid">
          <bgColor rgb="FFFFFFBE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  <dxf>
      <fill>
        <patternFill patternType="solid">
          <bgColor rgb="FFFFFFBE"/>
        </patternFill>
      </fill>
    </dxf>
    <dxf>
      <font>
        <color theme="0"/>
      </font>
    </dxf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2" defaultPivotStyle="PivotStyleLight16"/>
  <colors>
    <mruColors>
      <color rgb="FFFFFFCC"/>
      <color rgb="FFCCFFCC"/>
      <color rgb="FFCD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4" sqref="B4"/>
    </sheetView>
  </sheetViews>
  <sheetFormatPr defaultRowHeight="13.5"/>
  <cols>
    <col min="1" max="1" width="2" customWidth="1"/>
    <col min="2" max="2" width="7.75" customWidth="1"/>
    <col min="3" max="3" width="86.125" customWidth="1"/>
  </cols>
  <sheetData>
    <row r="1" spans="1:3">
      <c r="A1" s="1"/>
      <c r="B1" s="1"/>
      <c r="C1" s="6"/>
    </row>
    <row r="2" spans="1:3" ht="18.75">
      <c r="A2" s="1"/>
      <c r="B2" s="2" t="s">
        <v>5</v>
      </c>
      <c r="C2" s="7"/>
    </row>
    <row r="3" spans="1:3" ht="17.25">
      <c r="A3" s="1"/>
      <c r="B3" s="3"/>
      <c r="C3" s="7"/>
    </row>
    <row r="4" spans="1:3" ht="14.25">
      <c r="A4" s="1"/>
      <c r="B4" s="124" t="s">
        <v>121</v>
      </c>
      <c r="C4" s="7"/>
    </row>
    <row r="5" spans="1:3" ht="14.25">
      <c r="A5" s="1"/>
      <c r="B5" s="1"/>
      <c r="C5" s="7"/>
    </row>
    <row r="6" spans="1:3" ht="14.25">
      <c r="A6" s="1"/>
      <c r="B6" s="4" t="s">
        <v>42</v>
      </c>
      <c r="C6" s="8" t="s">
        <v>48</v>
      </c>
    </row>
    <row r="7" spans="1:3" ht="70.5" customHeight="1">
      <c r="A7" s="1"/>
      <c r="B7" s="5">
        <v>1</v>
      </c>
      <c r="C7" s="9" t="s">
        <v>38</v>
      </c>
    </row>
    <row r="8" spans="1:3" ht="70.5" customHeight="1">
      <c r="A8" s="1"/>
      <c r="B8" s="5">
        <v>2</v>
      </c>
      <c r="C8" s="9" t="s">
        <v>109</v>
      </c>
    </row>
    <row r="9" spans="1:3" ht="70.5" customHeight="1">
      <c r="A9" s="1"/>
      <c r="B9" s="5">
        <v>3</v>
      </c>
      <c r="C9" s="9" t="s">
        <v>110</v>
      </c>
    </row>
    <row r="10" spans="1:3" ht="70.5" customHeight="1">
      <c r="A10" s="1"/>
      <c r="B10" s="5">
        <v>4</v>
      </c>
      <c r="C10" s="9" t="s">
        <v>78</v>
      </c>
    </row>
    <row r="11" spans="1:3" ht="70.5" customHeight="1">
      <c r="A11" s="1"/>
      <c r="B11" s="5">
        <v>5</v>
      </c>
      <c r="C11" s="10" t="s">
        <v>52</v>
      </c>
    </row>
    <row r="12" spans="1:3" ht="170.25" customHeight="1">
      <c r="A12" s="1"/>
      <c r="B12" s="5">
        <v>6</v>
      </c>
      <c r="C12" s="11" t="s">
        <v>106</v>
      </c>
    </row>
  </sheetData>
  <phoneticPr fontId="3" type="Hiragana"/>
  <pageMargins left="0.7" right="0.7" top="0.75" bottom="0.75" header="0.3" footer="0.3"/>
  <pageSetup paperSize="9" scale="92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38" priority="5">
      <formula>LEN(TRIM(AK4))=0</formula>
    </cfRule>
  </conditionalFormatting>
  <conditionalFormatting sqref="N5:AE5">
    <cfRule type="containsBlanks" dxfId="137" priority="8">
      <formula>LEN(TRIM(N5))=0</formula>
    </cfRule>
  </conditionalFormatting>
  <conditionalFormatting sqref="N3:R3">
    <cfRule type="containsBlanks" dxfId="136" priority="14">
      <formula>LEN(TRIM(N3))=0</formula>
    </cfRule>
  </conditionalFormatting>
  <conditionalFormatting sqref="AM5:AN5">
    <cfRule type="containsBlanks" dxfId="135" priority="24">
      <formula>LEN(TRIM(AM5))=0</formula>
    </cfRule>
  </conditionalFormatting>
  <conditionalFormatting sqref="N7:AP7">
    <cfRule type="containsBlanks" dxfId="134" priority="30">
      <formula>LEN(TRIM(N7))=0</formula>
    </cfRule>
  </conditionalFormatting>
  <conditionalFormatting sqref="N4:AE4">
    <cfRule type="containsBlanks" dxfId="133" priority="29">
      <formula>LEN(TRIM(N4))=0</formula>
    </cfRule>
  </conditionalFormatting>
  <conditionalFormatting sqref="AH5:AI5">
    <cfRule type="containsBlanks" dxfId="132" priority="27">
      <formula>LEN(TRIM(AH5))=0</formula>
    </cfRule>
  </conditionalFormatting>
  <conditionalFormatting sqref="S6:T6 V6:X6">
    <cfRule type="containsBlanks" dxfId="131" priority="26">
      <formula>LEN(TRIM(S6))=0</formula>
    </cfRule>
  </conditionalFormatting>
  <conditionalFormatting sqref="A13:A15">
    <cfRule type="containsBlanks" dxfId="130" priority="25">
      <formula>LEN(TRIM(A13))=0</formula>
    </cfRule>
  </conditionalFormatting>
  <conditionalFormatting sqref="Y21:AD21">
    <cfRule type="containsBlanks" dxfId="129" priority="6">
      <formula>LEN(TRIM(Y21))=0</formula>
    </cfRule>
  </conditionalFormatting>
  <conditionalFormatting sqref="A12">
    <cfRule type="containsBlanks" dxfId="128" priority="3">
      <formula>LEN(TRIM(A12))=0</formula>
    </cfRule>
  </conditionalFormatting>
  <conditionalFormatting sqref="A10:A11">
    <cfRule type="containsBlanks" dxfId="127" priority="2">
      <formula>LEN(TRIM(A10))=0</formula>
    </cfRule>
  </conditionalFormatting>
  <conditionalFormatting sqref="Y18:AD18">
    <cfRule type="containsBlanks" dxfId="8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25" priority="5">
      <formula>LEN(TRIM(AK4))=0</formula>
    </cfRule>
  </conditionalFormatting>
  <conditionalFormatting sqref="N5:AE5">
    <cfRule type="containsBlanks" dxfId="124" priority="8">
      <formula>LEN(TRIM(N5))=0</formula>
    </cfRule>
  </conditionalFormatting>
  <conditionalFormatting sqref="N3:R3">
    <cfRule type="containsBlanks" dxfId="123" priority="14">
      <formula>LEN(TRIM(N3))=0</formula>
    </cfRule>
  </conditionalFormatting>
  <conditionalFormatting sqref="AM5:AN5">
    <cfRule type="containsBlanks" dxfId="122" priority="24">
      <formula>LEN(TRIM(AM5))=0</formula>
    </cfRule>
  </conditionalFormatting>
  <conditionalFormatting sqref="N7:AP7">
    <cfRule type="containsBlanks" dxfId="121" priority="30">
      <formula>LEN(TRIM(N7))=0</formula>
    </cfRule>
  </conditionalFormatting>
  <conditionalFormatting sqref="N4:AE4">
    <cfRule type="containsBlanks" dxfId="120" priority="29">
      <formula>LEN(TRIM(N4))=0</formula>
    </cfRule>
  </conditionalFormatting>
  <conditionalFormatting sqref="AH5:AI5">
    <cfRule type="containsBlanks" dxfId="119" priority="27">
      <formula>LEN(TRIM(AH5))=0</formula>
    </cfRule>
  </conditionalFormatting>
  <conditionalFormatting sqref="S6:T6 V6:X6">
    <cfRule type="containsBlanks" dxfId="118" priority="26">
      <formula>LEN(TRIM(S6))=0</formula>
    </cfRule>
  </conditionalFormatting>
  <conditionalFormatting sqref="A13:A15">
    <cfRule type="containsBlanks" dxfId="117" priority="25">
      <formula>LEN(TRIM(A13))=0</formula>
    </cfRule>
  </conditionalFormatting>
  <conditionalFormatting sqref="Y21:AD21">
    <cfRule type="containsBlanks" dxfId="116" priority="6">
      <formula>LEN(TRIM(Y21))=0</formula>
    </cfRule>
  </conditionalFormatting>
  <conditionalFormatting sqref="A12">
    <cfRule type="containsBlanks" dxfId="115" priority="3">
      <formula>LEN(TRIM(A12))=0</formula>
    </cfRule>
  </conditionalFormatting>
  <conditionalFormatting sqref="A10:A11">
    <cfRule type="containsBlanks" dxfId="114" priority="2">
      <formula>LEN(TRIM(A10))=0</formula>
    </cfRule>
  </conditionalFormatting>
  <conditionalFormatting sqref="Y18:AD18">
    <cfRule type="containsBlanks" dxfId="7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12" priority="5">
      <formula>LEN(TRIM(AK4))=0</formula>
    </cfRule>
  </conditionalFormatting>
  <conditionalFormatting sqref="N5:AE5">
    <cfRule type="containsBlanks" dxfId="111" priority="8">
      <formula>LEN(TRIM(N5))=0</formula>
    </cfRule>
  </conditionalFormatting>
  <conditionalFormatting sqref="N3:R3">
    <cfRule type="containsBlanks" dxfId="110" priority="14">
      <formula>LEN(TRIM(N3))=0</formula>
    </cfRule>
  </conditionalFormatting>
  <conditionalFormatting sqref="AM5:AN5">
    <cfRule type="containsBlanks" dxfId="109" priority="24">
      <formula>LEN(TRIM(AM5))=0</formula>
    </cfRule>
  </conditionalFormatting>
  <conditionalFormatting sqref="N7:AP7">
    <cfRule type="containsBlanks" dxfId="108" priority="30">
      <formula>LEN(TRIM(N7))=0</formula>
    </cfRule>
  </conditionalFormatting>
  <conditionalFormatting sqref="N4:AE4">
    <cfRule type="containsBlanks" dxfId="107" priority="29">
      <formula>LEN(TRIM(N4))=0</formula>
    </cfRule>
  </conditionalFormatting>
  <conditionalFormatting sqref="AH5:AI5">
    <cfRule type="containsBlanks" dxfId="106" priority="27">
      <formula>LEN(TRIM(AH5))=0</formula>
    </cfRule>
  </conditionalFormatting>
  <conditionalFormatting sqref="S6:T6 V6:X6">
    <cfRule type="containsBlanks" dxfId="105" priority="26">
      <formula>LEN(TRIM(S6))=0</formula>
    </cfRule>
  </conditionalFormatting>
  <conditionalFormatting sqref="A13:A15">
    <cfRule type="containsBlanks" dxfId="104" priority="25">
      <formula>LEN(TRIM(A13))=0</formula>
    </cfRule>
  </conditionalFormatting>
  <conditionalFormatting sqref="Y21:AD21">
    <cfRule type="containsBlanks" dxfId="103" priority="6">
      <formula>LEN(TRIM(Y21))=0</formula>
    </cfRule>
  </conditionalFormatting>
  <conditionalFormatting sqref="A12">
    <cfRule type="containsBlanks" dxfId="102" priority="3">
      <formula>LEN(TRIM(A12))=0</formula>
    </cfRule>
  </conditionalFormatting>
  <conditionalFormatting sqref="A10:A11">
    <cfRule type="containsBlanks" dxfId="101" priority="2">
      <formula>LEN(TRIM(A10))=0</formula>
    </cfRule>
  </conditionalFormatting>
  <conditionalFormatting sqref="Y18:AD18">
    <cfRule type="containsBlanks" dxfId="6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99" priority="5">
      <formula>LEN(TRIM(AK4))=0</formula>
    </cfRule>
  </conditionalFormatting>
  <conditionalFormatting sqref="N5:AE5">
    <cfRule type="containsBlanks" dxfId="98" priority="8">
      <formula>LEN(TRIM(N5))=0</formula>
    </cfRule>
  </conditionalFormatting>
  <conditionalFormatting sqref="N3:R3">
    <cfRule type="containsBlanks" dxfId="97" priority="14">
      <formula>LEN(TRIM(N3))=0</formula>
    </cfRule>
  </conditionalFormatting>
  <conditionalFormatting sqref="AM5:AN5">
    <cfRule type="containsBlanks" dxfId="96" priority="24">
      <formula>LEN(TRIM(AM5))=0</formula>
    </cfRule>
  </conditionalFormatting>
  <conditionalFormatting sqref="N7:AP7">
    <cfRule type="containsBlanks" dxfId="95" priority="30">
      <formula>LEN(TRIM(N7))=0</formula>
    </cfRule>
  </conditionalFormatting>
  <conditionalFormatting sqref="N4:AE4">
    <cfRule type="containsBlanks" dxfId="94" priority="29">
      <formula>LEN(TRIM(N4))=0</formula>
    </cfRule>
  </conditionalFormatting>
  <conditionalFormatting sqref="AH5:AI5">
    <cfRule type="containsBlanks" dxfId="93" priority="27">
      <formula>LEN(TRIM(AH5))=0</formula>
    </cfRule>
  </conditionalFormatting>
  <conditionalFormatting sqref="S6:T6 V6:X6">
    <cfRule type="containsBlanks" dxfId="92" priority="26">
      <formula>LEN(TRIM(S6))=0</formula>
    </cfRule>
  </conditionalFormatting>
  <conditionalFormatting sqref="A13:A15">
    <cfRule type="containsBlanks" dxfId="91" priority="25">
      <formula>LEN(TRIM(A13))=0</formula>
    </cfRule>
  </conditionalFormatting>
  <conditionalFormatting sqref="Y21:AD21">
    <cfRule type="containsBlanks" dxfId="90" priority="6">
      <formula>LEN(TRIM(Y21))=0</formula>
    </cfRule>
  </conditionalFormatting>
  <conditionalFormatting sqref="A12">
    <cfRule type="containsBlanks" dxfId="89" priority="3">
      <formula>LEN(TRIM(A12))=0</formula>
    </cfRule>
  </conditionalFormatting>
  <conditionalFormatting sqref="A10:A11">
    <cfRule type="containsBlanks" dxfId="88" priority="2">
      <formula>LEN(TRIM(A10))=0</formula>
    </cfRule>
  </conditionalFormatting>
  <conditionalFormatting sqref="Y18:AD18">
    <cfRule type="containsBlanks" dxfId="5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86" priority="5">
      <formula>LEN(TRIM(AK4))=0</formula>
    </cfRule>
  </conditionalFormatting>
  <conditionalFormatting sqref="N5:AE5">
    <cfRule type="containsBlanks" dxfId="85" priority="8">
      <formula>LEN(TRIM(N5))=0</formula>
    </cfRule>
  </conditionalFormatting>
  <conditionalFormatting sqref="N3:R3">
    <cfRule type="containsBlanks" dxfId="84" priority="14">
      <formula>LEN(TRIM(N3))=0</formula>
    </cfRule>
  </conditionalFormatting>
  <conditionalFormatting sqref="AM5:AN5">
    <cfRule type="containsBlanks" dxfId="83" priority="24">
      <formula>LEN(TRIM(AM5))=0</formula>
    </cfRule>
  </conditionalFormatting>
  <conditionalFormatting sqref="N7:AP7">
    <cfRule type="containsBlanks" dxfId="82" priority="30">
      <formula>LEN(TRIM(N7))=0</formula>
    </cfRule>
  </conditionalFormatting>
  <conditionalFormatting sqref="N4:AE4">
    <cfRule type="containsBlanks" dxfId="81" priority="29">
      <formula>LEN(TRIM(N4))=0</formula>
    </cfRule>
  </conditionalFormatting>
  <conditionalFormatting sqref="AH5:AI5">
    <cfRule type="containsBlanks" dxfId="80" priority="27">
      <formula>LEN(TRIM(AH5))=0</formula>
    </cfRule>
  </conditionalFormatting>
  <conditionalFormatting sqref="S6:T6 V6:X6">
    <cfRule type="containsBlanks" dxfId="79" priority="26">
      <formula>LEN(TRIM(S6))=0</formula>
    </cfRule>
  </conditionalFormatting>
  <conditionalFormatting sqref="A13:A15">
    <cfRule type="containsBlanks" dxfId="78" priority="25">
      <formula>LEN(TRIM(A13))=0</formula>
    </cfRule>
  </conditionalFormatting>
  <conditionalFormatting sqref="Y21:AD21">
    <cfRule type="containsBlanks" dxfId="77" priority="6">
      <formula>LEN(TRIM(Y21))=0</formula>
    </cfRule>
  </conditionalFormatting>
  <conditionalFormatting sqref="A12">
    <cfRule type="containsBlanks" dxfId="76" priority="3">
      <formula>LEN(TRIM(A12))=0</formula>
    </cfRule>
  </conditionalFormatting>
  <conditionalFormatting sqref="A10:A11">
    <cfRule type="containsBlanks" dxfId="75" priority="2">
      <formula>LEN(TRIM(A10))=0</formula>
    </cfRule>
  </conditionalFormatting>
  <conditionalFormatting sqref="Y18:AD18">
    <cfRule type="containsBlanks" dxfId="4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73" priority="5">
      <formula>LEN(TRIM(AK4))=0</formula>
    </cfRule>
  </conditionalFormatting>
  <conditionalFormatting sqref="N5:AE5">
    <cfRule type="containsBlanks" dxfId="72" priority="8">
      <formula>LEN(TRIM(N5))=0</formula>
    </cfRule>
  </conditionalFormatting>
  <conditionalFormatting sqref="N3:R3">
    <cfRule type="containsBlanks" dxfId="71" priority="14">
      <formula>LEN(TRIM(N3))=0</formula>
    </cfRule>
  </conditionalFormatting>
  <conditionalFormatting sqref="AM5:AN5">
    <cfRule type="containsBlanks" dxfId="70" priority="24">
      <formula>LEN(TRIM(AM5))=0</formula>
    </cfRule>
  </conditionalFormatting>
  <conditionalFormatting sqref="N7:AP7">
    <cfRule type="containsBlanks" dxfId="69" priority="30">
      <formula>LEN(TRIM(N7))=0</formula>
    </cfRule>
  </conditionalFormatting>
  <conditionalFormatting sqref="N4:AE4">
    <cfRule type="containsBlanks" dxfId="68" priority="29">
      <formula>LEN(TRIM(N4))=0</formula>
    </cfRule>
  </conditionalFormatting>
  <conditionalFormatting sqref="AH5:AI5">
    <cfRule type="containsBlanks" dxfId="67" priority="27">
      <formula>LEN(TRIM(AH5))=0</formula>
    </cfRule>
  </conditionalFormatting>
  <conditionalFormatting sqref="S6:T6 V6:X6">
    <cfRule type="containsBlanks" dxfId="66" priority="26">
      <formula>LEN(TRIM(S6))=0</formula>
    </cfRule>
  </conditionalFormatting>
  <conditionalFormatting sqref="A13:A15">
    <cfRule type="containsBlanks" dxfId="65" priority="25">
      <formula>LEN(TRIM(A13))=0</formula>
    </cfRule>
  </conditionalFormatting>
  <conditionalFormatting sqref="Y21:AD21">
    <cfRule type="containsBlanks" dxfId="64" priority="6">
      <formula>LEN(TRIM(Y21))=0</formula>
    </cfRule>
  </conditionalFormatting>
  <conditionalFormatting sqref="A12">
    <cfRule type="containsBlanks" dxfId="63" priority="3">
      <formula>LEN(TRIM(A12))=0</formula>
    </cfRule>
  </conditionalFormatting>
  <conditionalFormatting sqref="A10:A11">
    <cfRule type="containsBlanks" dxfId="62" priority="2">
      <formula>LEN(TRIM(A10))=0</formula>
    </cfRule>
  </conditionalFormatting>
  <conditionalFormatting sqref="Y18:AD18">
    <cfRule type="containsBlanks" dxfId="3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60" priority="5">
      <formula>LEN(TRIM(AK4))=0</formula>
    </cfRule>
  </conditionalFormatting>
  <conditionalFormatting sqref="N5:AE5">
    <cfRule type="containsBlanks" dxfId="59" priority="8">
      <formula>LEN(TRIM(N5))=0</formula>
    </cfRule>
  </conditionalFormatting>
  <conditionalFormatting sqref="N3:R3">
    <cfRule type="containsBlanks" dxfId="58" priority="14">
      <formula>LEN(TRIM(N3))=0</formula>
    </cfRule>
  </conditionalFormatting>
  <conditionalFormatting sqref="AM5:AN5">
    <cfRule type="containsBlanks" dxfId="57" priority="24">
      <formula>LEN(TRIM(AM5))=0</formula>
    </cfRule>
  </conditionalFormatting>
  <conditionalFormatting sqref="N7:AP7">
    <cfRule type="containsBlanks" dxfId="56" priority="30">
      <formula>LEN(TRIM(N7))=0</formula>
    </cfRule>
  </conditionalFormatting>
  <conditionalFormatting sqref="N4:AE4">
    <cfRule type="containsBlanks" dxfId="55" priority="29">
      <formula>LEN(TRIM(N4))=0</formula>
    </cfRule>
  </conditionalFormatting>
  <conditionalFormatting sqref="AH5:AI5">
    <cfRule type="containsBlanks" dxfId="54" priority="27">
      <formula>LEN(TRIM(AH5))=0</formula>
    </cfRule>
  </conditionalFormatting>
  <conditionalFormatting sqref="S6:T6 V6:X6">
    <cfRule type="containsBlanks" dxfId="53" priority="26">
      <formula>LEN(TRIM(S6))=0</formula>
    </cfRule>
  </conditionalFormatting>
  <conditionalFormatting sqref="A13:A15">
    <cfRule type="containsBlanks" dxfId="52" priority="25">
      <formula>LEN(TRIM(A13))=0</formula>
    </cfRule>
  </conditionalFormatting>
  <conditionalFormatting sqref="Y21:AD21">
    <cfRule type="containsBlanks" dxfId="51" priority="6">
      <formula>LEN(TRIM(Y21))=0</formula>
    </cfRule>
  </conditionalFormatting>
  <conditionalFormatting sqref="A12">
    <cfRule type="containsBlanks" dxfId="50" priority="3">
      <formula>LEN(TRIM(A12))=0</formula>
    </cfRule>
  </conditionalFormatting>
  <conditionalFormatting sqref="A10:A11">
    <cfRule type="containsBlanks" dxfId="49" priority="2">
      <formula>LEN(TRIM(A10))=0</formula>
    </cfRule>
  </conditionalFormatting>
  <conditionalFormatting sqref="Y18:AD18">
    <cfRule type="containsBlanks" dxfId="2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47" priority="5">
      <formula>LEN(TRIM(AK4))=0</formula>
    </cfRule>
  </conditionalFormatting>
  <conditionalFormatting sqref="N5:AE5">
    <cfRule type="containsBlanks" dxfId="46" priority="8">
      <formula>LEN(TRIM(N5))=0</formula>
    </cfRule>
  </conditionalFormatting>
  <conditionalFormatting sqref="N3:R3">
    <cfRule type="containsBlanks" dxfId="45" priority="14">
      <formula>LEN(TRIM(N3))=0</formula>
    </cfRule>
  </conditionalFormatting>
  <conditionalFormatting sqref="AM5:AN5">
    <cfRule type="containsBlanks" dxfId="44" priority="24">
      <formula>LEN(TRIM(AM5))=0</formula>
    </cfRule>
  </conditionalFormatting>
  <conditionalFormatting sqref="N7:AP7">
    <cfRule type="containsBlanks" dxfId="43" priority="30">
      <formula>LEN(TRIM(N7))=0</formula>
    </cfRule>
  </conditionalFormatting>
  <conditionalFormatting sqref="N4:AE4">
    <cfRule type="containsBlanks" dxfId="42" priority="29">
      <formula>LEN(TRIM(N4))=0</formula>
    </cfRule>
  </conditionalFormatting>
  <conditionalFormatting sqref="AH5:AI5">
    <cfRule type="containsBlanks" dxfId="41" priority="27">
      <formula>LEN(TRIM(AH5))=0</formula>
    </cfRule>
  </conditionalFormatting>
  <conditionalFormatting sqref="S6:T6 V6:X6">
    <cfRule type="containsBlanks" dxfId="40" priority="26">
      <formula>LEN(TRIM(S6))=0</formula>
    </cfRule>
  </conditionalFormatting>
  <conditionalFormatting sqref="A13:A15">
    <cfRule type="containsBlanks" dxfId="39" priority="25">
      <formula>LEN(TRIM(A13))=0</formula>
    </cfRule>
  </conditionalFormatting>
  <conditionalFormatting sqref="Y21:AD21">
    <cfRule type="containsBlanks" dxfId="38" priority="6">
      <formula>LEN(TRIM(Y21))=0</formula>
    </cfRule>
  </conditionalFormatting>
  <conditionalFormatting sqref="A12">
    <cfRule type="containsBlanks" dxfId="37" priority="3">
      <formula>LEN(TRIM(A12))=0</formula>
    </cfRule>
  </conditionalFormatting>
  <conditionalFormatting sqref="A10:A11">
    <cfRule type="containsBlanks" dxfId="36" priority="2">
      <formula>LEN(TRIM(A10))=0</formula>
    </cfRule>
  </conditionalFormatting>
  <conditionalFormatting sqref="Y18:AD18">
    <cfRule type="containsBlanks" dxfId="1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34" priority="5">
      <formula>LEN(TRIM(AK4))=0</formula>
    </cfRule>
  </conditionalFormatting>
  <conditionalFormatting sqref="N5:AE5">
    <cfRule type="containsBlanks" dxfId="33" priority="8">
      <formula>LEN(TRIM(N5))=0</formula>
    </cfRule>
  </conditionalFormatting>
  <conditionalFormatting sqref="N3:R3">
    <cfRule type="containsBlanks" dxfId="32" priority="14">
      <formula>LEN(TRIM(N3))=0</formula>
    </cfRule>
  </conditionalFormatting>
  <conditionalFormatting sqref="AM5:AN5">
    <cfRule type="containsBlanks" dxfId="31" priority="24">
      <formula>LEN(TRIM(AM5))=0</formula>
    </cfRule>
  </conditionalFormatting>
  <conditionalFormatting sqref="N7:AP7">
    <cfRule type="containsBlanks" dxfId="30" priority="30">
      <formula>LEN(TRIM(N7))=0</formula>
    </cfRule>
  </conditionalFormatting>
  <conditionalFormatting sqref="N4:AE4">
    <cfRule type="containsBlanks" dxfId="29" priority="29">
      <formula>LEN(TRIM(N4))=0</formula>
    </cfRule>
  </conditionalFormatting>
  <conditionalFormatting sqref="AH5:AI5">
    <cfRule type="containsBlanks" dxfId="28" priority="27">
      <formula>LEN(TRIM(AH5))=0</formula>
    </cfRule>
  </conditionalFormatting>
  <conditionalFormatting sqref="S6:T6 V6:X6">
    <cfRule type="containsBlanks" dxfId="27" priority="26">
      <formula>LEN(TRIM(S6))=0</formula>
    </cfRule>
  </conditionalFormatting>
  <conditionalFormatting sqref="A13:A15">
    <cfRule type="containsBlanks" dxfId="26" priority="25">
      <formula>LEN(TRIM(A13))=0</formula>
    </cfRule>
  </conditionalFormatting>
  <conditionalFormatting sqref="Y21:AD21">
    <cfRule type="containsBlanks" dxfId="25" priority="6">
      <formula>LEN(TRIM(Y21))=0</formula>
    </cfRule>
  </conditionalFormatting>
  <conditionalFormatting sqref="A12">
    <cfRule type="containsBlanks" dxfId="24" priority="3">
      <formula>LEN(TRIM(A12))=0</formula>
    </cfRule>
  </conditionalFormatting>
  <conditionalFormatting sqref="A10:A11">
    <cfRule type="containsBlanks" dxfId="23" priority="2">
      <formula>LEN(TRIM(A10))=0</formula>
    </cfRule>
  </conditionalFormatting>
  <conditionalFormatting sqref="Y18:AD18">
    <cfRule type="containsBlanks" dxfId="0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3"/>
  <sheetViews>
    <sheetView workbookViewId="0">
      <selection activeCell="N8" sqref="N8"/>
    </sheetView>
  </sheetViews>
  <sheetFormatPr defaultColWidth="3.625" defaultRowHeight="13.5"/>
  <sheetData>
    <row r="1" spans="1:25" ht="18.75">
      <c r="A1" s="289" t="s">
        <v>82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</row>
    <row r="2" spans="1:25" ht="26.25" customHeight="1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25" ht="26.25" customHeight="1">
      <c r="A3" s="118" t="s">
        <v>105</v>
      </c>
    </row>
    <row r="4" spans="1:25" ht="26.25" customHeight="1">
      <c r="A4" s="118"/>
    </row>
    <row r="5" spans="1:25" ht="28.5" customHeight="1">
      <c r="A5" s="119" t="s">
        <v>123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</row>
    <row r="6" spans="1:25" ht="28.5" customHeight="1">
      <c r="A6" s="118" t="s">
        <v>107</v>
      </c>
    </row>
    <row r="7" spans="1:25" ht="26.25" customHeight="1">
      <c r="A7" s="118"/>
    </row>
    <row r="8" spans="1:25" ht="26.25" customHeight="1">
      <c r="A8" s="118" t="s">
        <v>83</v>
      </c>
    </row>
    <row r="9" spans="1:25" ht="26.25" customHeight="1">
      <c r="A9" s="118"/>
      <c r="B9" s="286" t="s">
        <v>1</v>
      </c>
      <c r="C9" s="286"/>
      <c r="D9" s="286"/>
      <c r="E9" s="287"/>
      <c r="F9" s="287"/>
      <c r="G9" s="287"/>
      <c r="H9" s="287"/>
      <c r="I9" s="287"/>
      <c r="J9" s="287"/>
      <c r="K9" s="287"/>
      <c r="L9" s="287"/>
      <c r="M9" s="287"/>
      <c r="N9" s="287"/>
      <c r="O9" s="287"/>
      <c r="P9" s="287"/>
      <c r="Q9" s="287"/>
      <c r="R9" s="287"/>
      <c r="S9" s="287"/>
      <c r="T9" s="287"/>
      <c r="U9" s="287"/>
      <c r="V9" s="287"/>
      <c r="W9" s="287"/>
      <c r="X9" s="287"/>
      <c r="Y9" s="287"/>
    </row>
    <row r="10" spans="1:25" ht="26.25" customHeight="1">
      <c r="A10" s="118"/>
      <c r="B10" s="286" t="s">
        <v>86</v>
      </c>
      <c r="C10" s="286"/>
      <c r="D10" s="286"/>
      <c r="E10" s="287"/>
      <c r="F10" s="287"/>
      <c r="G10" s="287"/>
      <c r="H10" s="287"/>
      <c r="I10" s="287"/>
      <c r="J10" s="287"/>
      <c r="K10" s="287"/>
      <c r="L10" s="287"/>
      <c r="M10" s="287"/>
      <c r="N10" s="287"/>
      <c r="O10" s="287"/>
      <c r="P10" s="287"/>
      <c r="Q10" s="287"/>
      <c r="R10" s="287"/>
      <c r="S10" s="287"/>
      <c r="T10" s="287"/>
      <c r="U10" s="287"/>
      <c r="V10" s="287"/>
      <c r="W10" s="287"/>
      <c r="X10" s="287"/>
      <c r="Y10" s="287"/>
    </row>
    <row r="11" spans="1:25" ht="26.25" customHeight="1">
      <c r="A11" s="118"/>
      <c r="B11" s="286" t="s">
        <v>87</v>
      </c>
      <c r="C11" s="286"/>
      <c r="D11" s="286"/>
      <c r="E11" s="287"/>
      <c r="F11" s="287"/>
      <c r="G11" s="287"/>
      <c r="H11" s="287"/>
      <c r="I11" s="287"/>
      <c r="J11" s="287"/>
      <c r="K11" s="287"/>
      <c r="L11" s="287"/>
      <c r="M11" s="287"/>
      <c r="N11" s="287"/>
      <c r="O11" s="287"/>
      <c r="P11" s="287"/>
      <c r="Q11" s="287"/>
      <c r="R11" s="287"/>
      <c r="S11" s="287"/>
      <c r="T11" s="287"/>
      <c r="U11" s="287"/>
      <c r="V11" s="287"/>
      <c r="W11" s="287"/>
      <c r="X11" s="287"/>
      <c r="Y11" s="287"/>
    </row>
    <row r="12" spans="1:25" ht="26.25" customHeight="1">
      <c r="A12" s="118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</row>
    <row r="13" spans="1:25" ht="26.25" customHeight="1">
      <c r="A13" s="118" t="s">
        <v>84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</row>
    <row r="14" spans="1:25" ht="26.25" customHeight="1">
      <c r="A14" s="118"/>
      <c r="B14" s="286" t="s">
        <v>1</v>
      </c>
      <c r="C14" s="286"/>
      <c r="D14" s="286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  <c r="Q14" s="287"/>
      <c r="R14" s="287"/>
      <c r="S14" s="287"/>
      <c r="T14" s="287"/>
      <c r="U14" s="287"/>
      <c r="V14" s="287"/>
      <c r="W14" s="287"/>
      <c r="X14" s="287"/>
      <c r="Y14" s="287"/>
    </row>
    <row r="15" spans="1:25" ht="26.25" customHeight="1">
      <c r="A15" s="118"/>
      <c r="B15" s="286" t="s">
        <v>86</v>
      </c>
      <c r="C15" s="286"/>
      <c r="D15" s="286"/>
      <c r="E15" s="287"/>
      <c r="F15" s="287"/>
      <c r="G15" s="287"/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287"/>
      <c r="T15" s="287"/>
      <c r="U15" s="287"/>
      <c r="V15" s="287"/>
      <c r="W15" s="287"/>
      <c r="X15" s="287"/>
      <c r="Y15" s="287"/>
    </row>
    <row r="16" spans="1:25" ht="26.25" customHeight="1">
      <c r="A16" s="118"/>
      <c r="B16" s="286" t="s">
        <v>87</v>
      </c>
      <c r="C16" s="286"/>
      <c r="D16" s="286"/>
      <c r="E16" s="287"/>
      <c r="F16" s="287"/>
      <c r="G16" s="287"/>
      <c r="H16" s="287"/>
      <c r="I16" s="287"/>
      <c r="J16" s="287"/>
      <c r="K16" s="287"/>
      <c r="L16" s="287"/>
      <c r="M16" s="287"/>
      <c r="N16" s="287"/>
      <c r="O16" s="287"/>
      <c r="P16" s="287"/>
      <c r="Q16" s="287"/>
      <c r="R16" s="287"/>
      <c r="S16" s="287"/>
      <c r="T16" s="287"/>
      <c r="U16" s="287"/>
      <c r="V16" s="287"/>
      <c r="W16" s="287"/>
      <c r="X16" s="287"/>
      <c r="Y16" s="287"/>
    </row>
    <row r="17" spans="1:25" ht="26.25" customHeight="1">
      <c r="A17" s="118"/>
    </row>
    <row r="18" spans="1:25" ht="26.25" customHeight="1">
      <c r="A18" s="118"/>
    </row>
    <row r="19" spans="1:25" ht="26.25" customHeight="1">
      <c r="A19" s="120"/>
      <c r="K19" s="288" t="s">
        <v>88</v>
      </c>
      <c r="L19" s="288"/>
      <c r="N19" t="s">
        <v>89</v>
      </c>
      <c r="P19" t="s">
        <v>79</v>
      </c>
      <c r="R19" t="s">
        <v>90</v>
      </c>
      <c r="S19" s="116"/>
    </row>
    <row r="20" spans="1:25" ht="26.25" customHeight="1">
      <c r="A20" s="118"/>
    </row>
    <row r="21" spans="1:25" ht="26.25" customHeight="1">
      <c r="A21" s="118"/>
      <c r="K21" s="286" t="s">
        <v>1</v>
      </c>
      <c r="L21" s="286"/>
      <c r="M21" s="286"/>
      <c r="N21" s="287"/>
      <c r="O21" s="287"/>
      <c r="P21" s="287"/>
      <c r="Q21" s="287"/>
      <c r="R21" s="287"/>
      <c r="S21" s="287"/>
      <c r="T21" s="287"/>
      <c r="U21" s="287"/>
      <c r="V21" s="287"/>
      <c r="W21" s="287"/>
      <c r="X21" s="287"/>
      <c r="Y21" s="287"/>
    </row>
    <row r="22" spans="1:25" ht="26.25" customHeight="1">
      <c r="A22" s="118"/>
      <c r="K22" s="286" t="s">
        <v>86</v>
      </c>
      <c r="L22" s="286"/>
      <c r="M22" s="286"/>
      <c r="N22" s="287"/>
      <c r="O22" s="287"/>
      <c r="P22" s="287"/>
      <c r="Q22" s="287"/>
      <c r="R22" s="287"/>
      <c r="S22" s="287"/>
      <c r="T22" s="287"/>
      <c r="U22" s="287"/>
      <c r="V22" s="287"/>
      <c r="W22" s="287"/>
      <c r="X22" s="287"/>
      <c r="Y22" s="287"/>
    </row>
    <row r="23" spans="1:25" ht="26.25" customHeight="1">
      <c r="A23" s="118"/>
      <c r="K23" s="286" t="s">
        <v>87</v>
      </c>
      <c r="L23" s="286"/>
      <c r="M23" s="286"/>
      <c r="N23" s="287"/>
      <c r="O23" s="287"/>
      <c r="P23" s="287"/>
      <c r="Q23" s="287"/>
      <c r="R23" s="287"/>
      <c r="S23" s="287"/>
      <c r="T23" s="287"/>
      <c r="U23" s="287"/>
      <c r="V23" s="287"/>
      <c r="W23" s="287"/>
      <c r="X23" s="287"/>
      <c r="Y23" s="287"/>
    </row>
  </sheetData>
  <mergeCells count="20">
    <mergeCell ref="A1:Y1"/>
    <mergeCell ref="B9:D9"/>
    <mergeCell ref="E9:Y9"/>
    <mergeCell ref="B10:D10"/>
    <mergeCell ref="E10:Y10"/>
    <mergeCell ref="B11:D11"/>
    <mergeCell ref="E11:Y11"/>
    <mergeCell ref="B14:D14"/>
    <mergeCell ref="E14:Y14"/>
    <mergeCell ref="B15:D15"/>
    <mergeCell ref="E15:Y15"/>
    <mergeCell ref="K22:M22"/>
    <mergeCell ref="N22:Y22"/>
    <mergeCell ref="K23:M23"/>
    <mergeCell ref="N23:Y23"/>
    <mergeCell ref="B16:D16"/>
    <mergeCell ref="E16:Y16"/>
    <mergeCell ref="K19:L19"/>
    <mergeCell ref="K21:M21"/>
    <mergeCell ref="N21:Y21"/>
  </mergeCells>
  <phoneticPr fontId="3" type="Hiragana"/>
  <conditionalFormatting sqref="N23:Y23">
    <cfRule type="containsBlanks" dxfId="22" priority="5">
      <formula>LEN(TRIM(N23))=0</formula>
    </cfRule>
  </conditionalFormatting>
  <conditionalFormatting sqref="N22:Y22">
    <cfRule type="containsBlanks" dxfId="21" priority="6">
      <formula>LEN(TRIM(N22))=0</formula>
    </cfRule>
  </conditionalFormatting>
  <conditionalFormatting sqref="E16">
    <cfRule type="containsBlanks" dxfId="20" priority="8">
      <formula>LEN(TRIM(E16))=0</formula>
    </cfRule>
  </conditionalFormatting>
  <conditionalFormatting sqref="E15">
    <cfRule type="containsBlanks" dxfId="19" priority="9">
      <formula>LEN(TRIM(E15))=0</formula>
    </cfRule>
  </conditionalFormatting>
  <conditionalFormatting sqref="E14">
    <cfRule type="containsBlanks" dxfId="18" priority="10">
      <formula>LEN(TRIM(E14))=0</formula>
    </cfRule>
  </conditionalFormatting>
  <conditionalFormatting sqref="E11">
    <cfRule type="containsBlanks" dxfId="17" priority="11">
      <formula>LEN(TRIM(E11))=0</formula>
    </cfRule>
  </conditionalFormatting>
  <conditionalFormatting sqref="E10">
    <cfRule type="containsBlanks" dxfId="16" priority="12">
      <formula>LEN(TRIM(E10))=0</formula>
    </cfRule>
  </conditionalFormatting>
  <conditionalFormatting sqref="E9">
    <cfRule type="containsBlanks" dxfId="15" priority="13">
      <formula>LEN(TRIM(E9))=0</formula>
    </cfRule>
  </conditionalFormatting>
  <conditionalFormatting sqref="N21:Y21">
    <cfRule type="containsBlanks" dxfId="14" priority="7">
      <formula>LEN(TRIM(N21))=0</formula>
    </cfRule>
  </conditionalFormatting>
  <pageMargins left="0.59055118110236215" right="0.59055118110236215" top="0.78740157480314954" bottom="0.78740157480314954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9"/>
  <sheetViews>
    <sheetView showZeros="0" workbookViewId="0">
      <selection activeCell="V5" sqref="V5"/>
    </sheetView>
  </sheetViews>
  <sheetFormatPr defaultRowHeight="13.5"/>
  <cols>
    <col min="1" max="1" width="4.125" customWidth="1"/>
    <col min="2" max="4" width="3.875" customWidth="1"/>
    <col min="5" max="6" width="3" customWidth="1"/>
    <col min="7" max="7" width="4" customWidth="1"/>
    <col min="8" max="27" width="3" customWidth="1"/>
    <col min="28" max="28" width="5.375" customWidth="1"/>
  </cols>
  <sheetData>
    <row r="1" spans="1:28">
      <c r="A1" s="125" t="s">
        <v>111</v>
      </c>
      <c r="B1" s="17"/>
      <c r="C1" s="33"/>
      <c r="D1" s="3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212" t="s">
        <v>103</v>
      </c>
      <c r="W1" s="212"/>
      <c r="X1" s="212"/>
      <c r="Y1" s="212"/>
      <c r="Z1" s="212"/>
      <c r="AA1" s="212"/>
      <c r="AB1" s="212"/>
    </row>
    <row r="2" spans="1:28">
      <c r="A2" s="12"/>
      <c r="B2" s="17"/>
      <c r="C2" s="33"/>
      <c r="D2" s="3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>
      <c r="A3" s="213" t="s">
        <v>122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  <c r="R3" s="213"/>
      <c r="S3" s="213"/>
      <c r="T3" s="213"/>
      <c r="U3" s="213"/>
      <c r="V3" s="213"/>
      <c r="W3" s="213"/>
      <c r="X3" s="213"/>
      <c r="Y3" s="213"/>
      <c r="Z3" s="213"/>
      <c r="AA3" s="213"/>
      <c r="AB3" s="213"/>
    </row>
    <row r="4" spans="1:2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>
      <c r="A5" s="14"/>
      <c r="B5" s="17"/>
      <c r="C5" s="33"/>
      <c r="D5" s="3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3"/>
      <c r="S5" s="44" t="s">
        <v>26</v>
      </c>
      <c r="T5" s="214">
        <v>8</v>
      </c>
      <c r="U5" s="214"/>
      <c r="V5" s="13" t="s">
        <v>13</v>
      </c>
      <c r="W5" s="214"/>
      <c r="X5" s="214"/>
      <c r="Y5" s="13" t="s">
        <v>14</v>
      </c>
      <c r="Z5" s="214"/>
      <c r="AA5" s="214"/>
      <c r="AB5" s="13" t="s">
        <v>9</v>
      </c>
    </row>
    <row r="6" spans="1:28">
      <c r="A6" s="215" t="s">
        <v>104</v>
      </c>
      <c r="B6" s="215"/>
      <c r="C6" s="215"/>
      <c r="D6" s="215"/>
      <c r="E6" s="215"/>
      <c r="F6" s="215"/>
      <c r="G6" s="215"/>
      <c r="H6" s="14"/>
      <c r="I6" s="14" t="s">
        <v>16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>
      <c r="A7" s="14"/>
      <c r="B7" s="17"/>
      <c r="C7" s="33"/>
      <c r="D7" s="3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</row>
    <row r="8" spans="1:28" ht="13.5" customHeight="1">
      <c r="A8" s="216" t="s">
        <v>117</v>
      </c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</row>
    <row r="9" spans="1:28">
      <c r="A9" s="14"/>
      <c r="B9" s="17"/>
      <c r="C9" s="33"/>
      <c r="D9" s="3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</row>
    <row r="10" spans="1:28" ht="20.25" customHeight="1">
      <c r="A10" s="145" t="s">
        <v>34</v>
      </c>
      <c r="B10" s="217" t="s">
        <v>17</v>
      </c>
      <c r="C10" s="217"/>
      <c r="D10" s="217"/>
      <c r="E10" s="218"/>
      <c r="F10" s="218"/>
      <c r="G10" s="218"/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9"/>
    </row>
    <row r="11" spans="1:28" ht="20.25" customHeight="1">
      <c r="A11" s="146"/>
      <c r="B11" s="206" t="s">
        <v>10</v>
      </c>
      <c r="C11" s="206"/>
      <c r="D11" s="206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8"/>
    </row>
    <row r="12" spans="1:28" ht="20.25" customHeight="1">
      <c r="A12" s="146"/>
      <c r="B12" s="198" t="s">
        <v>50</v>
      </c>
      <c r="C12" s="199"/>
      <c r="D12" s="199"/>
      <c r="E12" s="199"/>
      <c r="F12" s="199"/>
      <c r="G12" s="199"/>
      <c r="H12" s="199"/>
      <c r="I12" s="199"/>
      <c r="J12" s="201" t="s">
        <v>22</v>
      </c>
      <c r="K12" s="199"/>
      <c r="L12" s="199"/>
      <c r="M12" s="209"/>
      <c r="N12" s="209"/>
      <c r="O12" s="209"/>
      <c r="P12" s="209"/>
      <c r="Q12" s="210"/>
      <c r="R12" s="201" t="s">
        <v>23</v>
      </c>
      <c r="S12" s="199"/>
      <c r="T12" s="199"/>
      <c r="U12" s="209"/>
      <c r="V12" s="209"/>
      <c r="W12" s="209"/>
      <c r="X12" s="209"/>
      <c r="Y12" s="209"/>
      <c r="Z12" s="209"/>
      <c r="AA12" s="209"/>
      <c r="AB12" s="211"/>
    </row>
    <row r="13" spans="1:28" ht="20.25" customHeight="1">
      <c r="A13" s="146"/>
      <c r="B13" s="138" t="s">
        <v>35</v>
      </c>
      <c r="C13" s="139"/>
      <c r="D13" s="140"/>
      <c r="E13" s="40" t="s">
        <v>8</v>
      </c>
      <c r="F13" s="40"/>
      <c r="G13" s="40"/>
      <c r="H13" s="176"/>
      <c r="I13" s="176"/>
      <c r="J13" s="40" t="s">
        <v>6</v>
      </c>
      <c r="K13" s="176"/>
      <c r="L13" s="176"/>
      <c r="M13" s="176"/>
      <c r="N13" s="40" t="s">
        <v>18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50"/>
    </row>
    <row r="14" spans="1:28" ht="20.25" customHeight="1">
      <c r="A14" s="146"/>
      <c r="B14" s="129"/>
      <c r="C14" s="130"/>
      <c r="D14" s="141"/>
      <c r="E14" s="177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  <c r="S14" s="178"/>
      <c r="T14" s="178"/>
      <c r="U14" s="178"/>
      <c r="V14" s="178"/>
      <c r="W14" s="178"/>
      <c r="X14" s="178"/>
      <c r="Y14" s="178"/>
      <c r="Z14" s="178"/>
      <c r="AA14" s="178"/>
      <c r="AB14" s="179"/>
    </row>
    <row r="15" spans="1:28" ht="20.25" customHeight="1">
      <c r="A15" s="146"/>
      <c r="B15" s="191" t="s">
        <v>25</v>
      </c>
      <c r="C15" s="192"/>
      <c r="D15" s="192"/>
      <c r="E15" s="192"/>
      <c r="F15" s="192"/>
      <c r="G15" s="192"/>
      <c r="H15" s="192"/>
      <c r="I15" s="193"/>
      <c r="J15" s="194" t="s">
        <v>22</v>
      </c>
      <c r="K15" s="192"/>
      <c r="L15" s="192"/>
      <c r="M15" s="195"/>
      <c r="N15" s="195"/>
      <c r="O15" s="195"/>
      <c r="P15" s="195"/>
      <c r="Q15" s="196"/>
      <c r="R15" s="194" t="s">
        <v>23</v>
      </c>
      <c r="S15" s="192"/>
      <c r="T15" s="192"/>
      <c r="U15" s="195"/>
      <c r="V15" s="195"/>
      <c r="W15" s="195"/>
      <c r="X15" s="195"/>
      <c r="Y15" s="195"/>
      <c r="Z15" s="195"/>
      <c r="AA15" s="195"/>
      <c r="AB15" s="197"/>
    </row>
    <row r="16" spans="1:28" ht="20.25" customHeight="1">
      <c r="A16" s="146"/>
      <c r="B16" s="198" t="s">
        <v>2</v>
      </c>
      <c r="C16" s="199"/>
      <c r="D16" s="199"/>
      <c r="E16" s="199"/>
      <c r="F16" s="199"/>
      <c r="G16" s="199"/>
      <c r="H16" s="199"/>
      <c r="I16" s="200"/>
      <c r="J16" s="201" t="s">
        <v>20</v>
      </c>
      <c r="K16" s="199"/>
      <c r="L16" s="199"/>
      <c r="M16" s="202"/>
      <c r="N16" s="202"/>
      <c r="O16" s="202"/>
      <c r="P16" s="202"/>
      <c r="Q16" s="203"/>
      <c r="R16" s="201" t="s">
        <v>36</v>
      </c>
      <c r="S16" s="199"/>
      <c r="T16" s="199"/>
      <c r="U16" s="204"/>
      <c r="V16" s="204"/>
      <c r="W16" s="204"/>
      <c r="X16" s="204"/>
      <c r="Y16" s="204"/>
      <c r="Z16" s="204"/>
      <c r="AA16" s="204"/>
      <c r="AB16" s="205"/>
    </row>
    <row r="17" spans="1:28" ht="20.25" customHeight="1">
      <c r="A17" s="146"/>
      <c r="B17" s="142" t="s">
        <v>53</v>
      </c>
      <c r="C17" s="139"/>
      <c r="D17" s="140"/>
      <c r="E17" s="40" t="s">
        <v>8</v>
      </c>
      <c r="F17" s="40"/>
      <c r="G17" s="40"/>
      <c r="H17" s="176"/>
      <c r="I17" s="176"/>
      <c r="J17" s="40" t="s">
        <v>6</v>
      </c>
      <c r="K17" s="176"/>
      <c r="L17" s="176"/>
      <c r="M17" s="176"/>
      <c r="N17" s="40" t="s">
        <v>18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50"/>
    </row>
    <row r="18" spans="1:28" ht="20.25" customHeight="1">
      <c r="A18" s="147"/>
      <c r="B18" s="129"/>
      <c r="C18" s="130"/>
      <c r="D18" s="141"/>
      <c r="E18" s="177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9"/>
    </row>
    <row r="19" spans="1:28">
      <c r="A19" s="15"/>
      <c r="B19" s="17"/>
      <c r="C19" s="33"/>
      <c r="D19" s="33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45"/>
      <c r="T19" s="45"/>
      <c r="U19" s="45"/>
      <c r="V19" s="45"/>
      <c r="W19" s="45"/>
      <c r="X19" s="45"/>
      <c r="Y19" s="45"/>
      <c r="Z19" s="17"/>
      <c r="AA19" s="17"/>
      <c r="AB19" s="17"/>
    </row>
    <row r="20" spans="1:28" ht="27.75" customHeight="1">
      <c r="A20" s="180" t="s">
        <v>99</v>
      </c>
      <c r="B20" s="181"/>
      <c r="C20" s="181"/>
      <c r="D20" s="181"/>
      <c r="E20" s="181"/>
      <c r="F20" s="182"/>
      <c r="G20" s="183">
        <f>X43</f>
        <v>0</v>
      </c>
      <c r="H20" s="184"/>
      <c r="I20" s="184"/>
      <c r="J20" s="184"/>
      <c r="K20" s="185"/>
      <c r="L20" s="42"/>
      <c r="M20" s="42"/>
      <c r="N20" s="42"/>
      <c r="O20" s="42"/>
      <c r="U20" s="43"/>
      <c r="V20" s="43"/>
      <c r="W20" s="43"/>
      <c r="X20" s="43"/>
      <c r="Y20" s="43"/>
      <c r="Z20" s="14"/>
      <c r="AA20" s="14"/>
      <c r="AB20" s="14"/>
    </row>
    <row r="21" spans="1:28">
      <c r="A21" s="16"/>
      <c r="B21" s="14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43"/>
      <c r="T21" s="43"/>
      <c r="U21" s="43"/>
      <c r="V21" s="43"/>
      <c r="W21" s="43"/>
      <c r="X21" s="43"/>
      <c r="Y21" s="43"/>
      <c r="Z21" s="14"/>
      <c r="AA21" s="14"/>
      <c r="AB21" s="14"/>
    </row>
    <row r="22" spans="1:28">
      <c r="A22" s="17" t="s">
        <v>100</v>
      </c>
      <c r="B22" s="17"/>
      <c r="C22" s="17"/>
      <c r="D22" s="17"/>
      <c r="E22" s="17"/>
      <c r="F22" s="17"/>
      <c r="G22" s="41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</row>
    <row r="23" spans="1:28" ht="18" customHeight="1">
      <c r="A23" s="157" t="s">
        <v>21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9"/>
      <c r="T23" s="186" t="s">
        <v>39</v>
      </c>
      <c r="U23" s="187"/>
      <c r="V23" s="187"/>
      <c r="W23" s="188"/>
      <c r="X23" s="189" t="s">
        <v>27</v>
      </c>
      <c r="Y23" s="189"/>
      <c r="Z23" s="189"/>
      <c r="AA23" s="189"/>
      <c r="AB23" s="190"/>
    </row>
    <row r="24" spans="1:28" ht="18" customHeight="1">
      <c r="A24" s="148" t="s">
        <v>56</v>
      </c>
      <c r="B24" s="21">
        <v>1</v>
      </c>
      <c r="C24" s="34" t="s">
        <v>46</v>
      </c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6"/>
      <c r="T24" s="164">
        <f>'申請額一覧（別紙１）'!T20</f>
        <v>0</v>
      </c>
      <c r="U24" s="165"/>
      <c r="V24" s="166" t="s">
        <v>28</v>
      </c>
      <c r="W24" s="167"/>
      <c r="X24" s="168">
        <f>'申請額一覧（別紙１）'!U20</f>
        <v>0</v>
      </c>
      <c r="Y24" s="169"/>
      <c r="Z24" s="169"/>
      <c r="AA24" s="169"/>
      <c r="AB24" s="51" t="s">
        <v>102</v>
      </c>
    </row>
    <row r="25" spans="1:28" ht="18" customHeight="1">
      <c r="A25" s="149"/>
      <c r="B25" s="22">
        <v>2</v>
      </c>
      <c r="C25" s="35" t="s">
        <v>85</v>
      </c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47"/>
      <c r="T25" s="151">
        <f>'申請額一覧（別紙１）'!T21</f>
        <v>0</v>
      </c>
      <c r="U25" s="152"/>
      <c r="V25" s="153" t="s">
        <v>28</v>
      </c>
      <c r="W25" s="154"/>
      <c r="X25" s="155">
        <f>'申請額一覧（別紙１）'!U21</f>
        <v>0</v>
      </c>
      <c r="Y25" s="156"/>
      <c r="Z25" s="156"/>
      <c r="AA25" s="156"/>
      <c r="AB25" s="52" t="s">
        <v>102</v>
      </c>
    </row>
    <row r="26" spans="1:28" ht="18" customHeight="1">
      <c r="A26" s="149"/>
      <c r="B26" s="23">
        <v>3</v>
      </c>
      <c r="C26" s="35" t="s">
        <v>62</v>
      </c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47"/>
      <c r="T26" s="151">
        <f>'申請額一覧（別紙１）'!T22</f>
        <v>0</v>
      </c>
      <c r="U26" s="152"/>
      <c r="V26" s="153" t="s">
        <v>28</v>
      </c>
      <c r="W26" s="154"/>
      <c r="X26" s="155">
        <f>'申請額一覧（別紙１）'!U22</f>
        <v>0</v>
      </c>
      <c r="Y26" s="156"/>
      <c r="Z26" s="156"/>
      <c r="AA26" s="156"/>
      <c r="AB26" s="52" t="s">
        <v>102</v>
      </c>
    </row>
    <row r="27" spans="1:28" ht="18" customHeight="1">
      <c r="A27" s="149"/>
      <c r="B27" s="23">
        <v>4</v>
      </c>
      <c r="C27" s="35" t="s">
        <v>63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151">
        <f>'申請額一覧（別紙１）'!T23</f>
        <v>0</v>
      </c>
      <c r="U27" s="152"/>
      <c r="V27" s="153" t="s">
        <v>28</v>
      </c>
      <c r="W27" s="154"/>
      <c r="X27" s="155">
        <f>'申請額一覧（別紙１）'!U23</f>
        <v>0</v>
      </c>
      <c r="Y27" s="156"/>
      <c r="Z27" s="156"/>
      <c r="AA27" s="156"/>
      <c r="AB27" s="53" t="s">
        <v>102</v>
      </c>
    </row>
    <row r="28" spans="1:28" ht="18" customHeight="1">
      <c r="A28" s="149"/>
      <c r="B28" s="22">
        <v>5</v>
      </c>
      <c r="C28" s="36" t="s">
        <v>92</v>
      </c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151">
        <f>'申請額一覧（別紙１）'!T24</f>
        <v>0</v>
      </c>
      <c r="U28" s="152"/>
      <c r="V28" s="153" t="s">
        <v>28</v>
      </c>
      <c r="W28" s="154"/>
      <c r="X28" s="155">
        <f>'申請額一覧（別紙１）'!U24</f>
        <v>0</v>
      </c>
      <c r="Y28" s="156"/>
      <c r="Z28" s="156"/>
      <c r="AA28" s="156"/>
      <c r="AB28" s="53" t="s">
        <v>102</v>
      </c>
    </row>
    <row r="29" spans="1:28" ht="18" customHeight="1">
      <c r="A29" s="149"/>
      <c r="B29" s="24">
        <v>6</v>
      </c>
      <c r="C29" s="35" t="s">
        <v>93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151">
        <f>'申請額一覧（別紙１）'!T25</f>
        <v>0</v>
      </c>
      <c r="U29" s="152"/>
      <c r="V29" s="153" t="s">
        <v>28</v>
      </c>
      <c r="W29" s="154"/>
      <c r="X29" s="155">
        <f>'申請額一覧（別紙１）'!U25</f>
        <v>0</v>
      </c>
      <c r="Y29" s="156"/>
      <c r="Z29" s="156"/>
      <c r="AA29" s="156"/>
      <c r="AB29" s="52" t="s">
        <v>102</v>
      </c>
    </row>
    <row r="30" spans="1:28" ht="18" customHeight="1">
      <c r="A30" s="149"/>
      <c r="B30" s="25">
        <v>7</v>
      </c>
      <c r="C30" s="35" t="s">
        <v>94</v>
      </c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151">
        <f>'申請額一覧（別紙１）'!T26</f>
        <v>0</v>
      </c>
      <c r="U30" s="152"/>
      <c r="V30" s="153" t="s">
        <v>28</v>
      </c>
      <c r="W30" s="154"/>
      <c r="X30" s="155">
        <f>'申請額一覧（別紙１）'!U26</f>
        <v>0</v>
      </c>
      <c r="Y30" s="156"/>
      <c r="Z30" s="156"/>
      <c r="AA30" s="156"/>
      <c r="AB30" s="52" t="s">
        <v>102</v>
      </c>
    </row>
    <row r="31" spans="1:28" ht="18" customHeight="1">
      <c r="A31" s="149"/>
      <c r="B31" s="22">
        <v>8</v>
      </c>
      <c r="C31" s="35" t="s">
        <v>95</v>
      </c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151">
        <f>'申請額一覧（別紙１）'!T27</f>
        <v>0</v>
      </c>
      <c r="U31" s="152"/>
      <c r="V31" s="153" t="s">
        <v>28</v>
      </c>
      <c r="W31" s="154"/>
      <c r="X31" s="155">
        <f>'申請額一覧（別紙１）'!U27</f>
        <v>0</v>
      </c>
      <c r="Y31" s="156"/>
      <c r="Z31" s="156"/>
      <c r="AA31" s="156"/>
      <c r="AB31" s="52" t="s">
        <v>102</v>
      </c>
    </row>
    <row r="32" spans="1:28" ht="18" customHeight="1">
      <c r="A32" s="149"/>
      <c r="B32" s="26">
        <v>9</v>
      </c>
      <c r="C32" s="14" t="s">
        <v>64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51">
        <f>'申請額一覧（別紙１）'!T28</f>
        <v>0</v>
      </c>
      <c r="U32" s="152"/>
      <c r="V32" s="153" t="s">
        <v>28</v>
      </c>
      <c r="W32" s="154"/>
      <c r="X32" s="155">
        <f>'申請額一覧（別紙１）'!U28</f>
        <v>0</v>
      </c>
      <c r="Y32" s="156"/>
      <c r="Z32" s="156"/>
      <c r="AA32" s="156"/>
      <c r="AB32" s="52" t="s">
        <v>102</v>
      </c>
    </row>
    <row r="33" spans="1:28" ht="18" customHeight="1">
      <c r="A33" s="150"/>
      <c r="B33" s="27">
        <v>10</v>
      </c>
      <c r="C33" s="37" t="s">
        <v>65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48"/>
      <c r="T33" s="151">
        <f>'申請額一覧（別紙１）'!T29</f>
        <v>0</v>
      </c>
      <c r="U33" s="152"/>
      <c r="V33" s="153" t="s">
        <v>28</v>
      </c>
      <c r="W33" s="154"/>
      <c r="X33" s="155">
        <f>'申請額一覧（別紙１）'!U29</f>
        <v>0</v>
      </c>
      <c r="Y33" s="156"/>
      <c r="Z33" s="156"/>
      <c r="AA33" s="156"/>
      <c r="AB33" s="52" t="s">
        <v>102</v>
      </c>
    </row>
    <row r="34" spans="1:28" ht="18" customHeight="1">
      <c r="A34" s="157" t="s">
        <v>31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9"/>
      <c r="T34" s="160">
        <f>SUM(T24:U33)</f>
        <v>0</v>
      </c>
      <c r="U34" s="161"/>
      <c r="V34" s="134" t="s">
        <v>28</v>
      </c>
      <c r="W34" s="135"/>
      <c r="X34" s="162">
        <f>SUM(X24:AA33)</f>
        <v>0</v>
      </c>
      <c r="Y34" s="163"/>
      <c r="Z34" s="163"/>
      <c r="AA34" s="163"/>
      <c r="AB34" s="54" t="s">
        <v>102</v>
      </c>
    </row>
    <row r="35" spans="1:28" ht="18" customHeight="1">
      <c r="A35" s="143" t="s">
        <v>58</v>
      </c>
      <c r="B35" s="28">
        <v>11</v>
      </c>
      <c r="C35" s="34" t="s">
        <v>96</v>
      </c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164">
        <f>'申請額一覧（別紙１）'!T31</f>
        <v>0</v>
      </c>
      <c r="U35" s="165"/>
      <c r="V35" s="166" t="s">
        <v>28</v>
      </c>
      <c r="W35" s="167"/>
      <c r="X35" s="168">
        <f>'申請額一覧（別紙１）'!U31</f>
        <v>0</v>
      </c>
      <c r="Y35" s="169"/>
      <c r="Z35" s="169"/>
      <c r="AA35" s="169"/>
      <c r="AB35" s="55" t="s">
        <v>102</v>
      </c>
    </row>
    <row r="36" spans="1:28" ht="18" customHeight="1">
      <c r="A36" s="143"/>
      <c r="B36" s="29">
        <v>12</v>
      </c>
      <c r="C36" s="17" t="s">
        <v>51</v>
      </c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0">
        <f>'申請額一覧（別紙１）'!T32</f>
        <v>0</v>
      </c>
      <c r="U36" s="171"/>
      <c r="V36" s="172" t="s">
        <v>28</v>
      </c>
      <c r="W36" s="173"/>
      <c r="X36" s="174">
        <f>'申請額一覧（別紙１）'!U32</f>
        <v>0</v>
      </c>
      <c r="Y36" s="175"/>
      <c r="Z36" s="175"/>
      <c r="AA36" s="175"/>
      <c r="AB36" s="56" t="s">
        <v>102</v>
      </c>
    </row>
    <row r="37" spans="1:28" ht="18" customHeight="1">
      <c r="A37" s="157" t="s">
        <v>31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9"/>
      <c r="T37" s="160">
        <f>SUM(T35:U36)</f>
        <v>0</v>
      </c>
      <c r="U37" s="161"/>
      <c r="V37" s="134" t="s">
        <v>28</v>
      </c>
      <c r="W37" s="135"/>
      <c r="X37" s="162">
        <f>SUM(X35:AA36)</f>
        <v>0</v>
      </c>
      <c r="Y37" s="163"/>
      <c r="Z37" s="163"/>
      <c r="AA37" s="163"/>
      <c r="AB37" s="54" t="s">
        <v>102</v>
      </c>
    </row>
    <row r="38" spans="1:28" ht="18" customHeight="1">
      <c r="A38" s="144" t="s">
        <v>37</v>
      </c>
      <c r="B38" s="30">
        <v>13</v>
      </c>
      <c r="C38" s="38" t="s">
        <v>97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4"/>
      <c r="T38" s="164">
        <f>'申請額一覧（別紙１）'!T34</f>
        <v>0</v>
      </c>
      <c r="U38" s="165"/>
      <c r="V38" s="166" t="s">
        <v>28</v>
      </c>
      <c r="W38" s="167"/>
      <c r="X38" s="168">
        <f>'申請額一覧（別紙１）'!U34</f>
        <v>0</v>
      </c>
      <c r="Y38" s="169"/>
      <c r="Z38" s="169"/>
      <c r="AA38" s="169"/>
      <c r="AB38" s="51" t="s">
        <v>102</v>
      </c>
    </row>
    <row r="39" spans="1:28" ht="18" customHeight="1">
      <c r="A39" s="144"/>
      <c r="B39" s="30">
        <v>14</v>
      </c>
      <c r="C39" s="36" t="s">
        <v>55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5"/>
      <c r="T39" s="151">
        <f>'申請額一覧（別紙１）'!T35</f>
        <v>0</v>
      </c>
      <c r="U39" s="152"/>
      <c r="V39" s="153" t="s">
        <v>28</v>
      </c>
      <c r="W39" s="154"/>
      <c r="X39" s="155">
        <f>'申請額一覧（別紙１）'!U35</f>
        <v>0</v>
      </c>
      <c r="Y39" s="156"/>
      <c r="Z39" s="156"/>
      <c r="AA39" s="156"/>
      <c r="AB39" s="52" t="s">
        <v>102</v>
      </c>
    </row>
    <row r="40" spans="1:28" ht="18" customHeight="1">
      <c r="A40" s="144"/>
      <c r="B40" s="30">
        <v>15</v>
      </c>
      <c r="C40" s="36" t="s">
        <v>60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  <c r="T40" s="151">
        <f>'申請額一覧（別紙１）'!T36</f>
        <v>0</v>
      </c>
      <c r="U40" s="152"/>
      <c r="V40" s="153" t="s">
        <v>28</v>
      </c>
      <c r="W40" s="154"/>
      <c r="X40" s="155">
        <f>'申請額一覧（別紙１）'!U36</f>
        <v>0</v>
      </c>
      <c r="Y40" s="156"/>
      <c r="Z40" s="156"/>
      <c r="AA40" s="156"/>
      <c r="AB40" s="52" t="s">
        <v>102</v>
      </c>
    </row>
    <row r="41" spans="1:28" ht="18" customHeight="1">
      <c r="A41" s="144"/>
      <c r="B41" s="30">
        <v>16</v>
      </c>
      <c r="C41" s="36" t="s">
        <v>98</v>
      </c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5"/>
      <c r="T41" s="151">
        <f>'申請額一覧（別紙１）'!T37</f>
        <v>0</v>
      </c>
      <c r="U41" s="152"/>
      <c r="V41" s="153" t="s">
        <v>28</v>
      </c>
      <c r="W41" s="154"/>
      <c r="X41" s="155">
        <f>'申請額一覧（別紙１）'!U37</f>
        <v>0</v>
      </c>
      <c r="Y41" s="156"/>
      <c r="Z41" s="156"/>
      <c r="AA41" s="156"/>
      <c r="AB41" s="52" t="s">
        <v>102</v>
      </c>
    </row>
    <row r="42" spans="1:28" ht="18" customHeight="1">
      <c r="A42" s="157" t="s">
        <v>31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9"/>
      <c r="T42" s="160">
        <f>SUM(T38:U41)</f>
        <v>0</v>
      </c>
      <c r="U42" s="161"/>
      <c r="V42" s="134" t="s">
        <v>28</v>
      </c>
      <c r="W42" s="135"/>
      <c r="X42" s="162">
        <f>SUM(X38:AA41)</f>
        <v>0</v>
      </c>
      <c r="Y42" s="163"/>
      <c r="Z42" s="163"/>
      <c r="AA42" s="163"/>
      <c r="AB42" s="54" t="s">
        <v>102</v>
      </c>
    </row>
    <row r="43" spans="1:28" ht="18" customHeight="1">
      <c r="A43" s="129" t="s">
        <v>43</v>
      </c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1"/>
      <c r="T43" s="132">
        <f>SUM(T34,T37,T42)</f>
        <v>0</v>
      </c>
      <c r="U43" s="133"/>
      <c r="V43" s="134" t="s">
        <v>28</v>
      </c>
      <c r="W43" s="135"/>
      <c r="X43" s="136">
        <f>SUM(X34,X37,X42)</f>
        <v>0</v>
      </c>
      <c r="Y43" s="137"/>
      <c r="Z43" s="137"/>
      <c r="AA43" s="137"/>
      <c r="AB43" s="57" t="s">
        <v>102</v>
      </c>
    </row>
    <row r="44" spans="1:28">
      <c r="A44" s="1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</row>
    <row r="45" spans="1:28">
      <c r="A45" s="19" t="s">
        <v>49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>
      <c r="A46" s="123" t="s">
        <v>114</v>
      </c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</row>
    <row r="47" spans="1:28">
      <c r="A47" s="20" t="s">
        <v>115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</row>
    <row r="48" spans="1:28">
      <c r="A48" s="20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</row>
    <row r="49" spans="1:28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</row>
  </sheetData>
  <mergeCells count="107">
    <mergeCell ref="V1:AB1"/>
    <mergeCell ref="A3:AB3"/>
    <mergeCell ref="T5:U5"/>
    <mergeCell ref="W5:X5"/>
    <mergeCell ref="Z5:AA5"/>
    <mergeCell ref="A6:G6"/>
    <mergeCell ref="A8:AB8"/>
    <mergeCell ref="B10:D10"/>
    <mergeCell ref="E10:AB10"/>
    <mergeCell ref="B11:D11"/>
    <mergeCell ref="E11:AB11"/>
    <mergeCell ref="B12:I12"/>
    <mergeCell ref="J12:L12"/>
    <mergeCell ref="M12:Q12"/>
    <mergeCell ref="R12:T12"/>
    <mergeCell ref="U12:AB12"/>
    <mergeCell ref="H13:I13"/>
    <mergeCell ref="K13:M13"/>
    <mergeCell ref="E14:AB14"/>
    <mergeCell ref="B15:I15"/>
    <mergeCell ref="J15:L15"/>
    <mergeCell ref="M15:Q15"/>
    <mergeCell ref="R15:T15"/>
    <mergeCell ref="U15:AB15"/>
    <mergeCell ref="B16:I16"/>
    <mergeCell ref="J16:L16"/>
    <mergeCell ref="M16:Q16"/>
    <mergeCell ref="R16:T16"/>
    <mergeCell ref="U16:AB16"/>
    <mergeCell ref="H17:I17"/>
    <mergeCell ref="K17:M17"/>
    <mergeCell ref="E18:AB18"/>
    <mergeCell ref="A20:F20"/>
    <mergeCell ref="G20:K20"/>
    <mergeCell ref="A23:S23"/>
    <mergeCell ref="T23:W23"/>
    <mergeCell ref="X23:AB23"/>
    <mergeCell ref="T24:U24"/>
    <mergeCell ref="V24:W24"/>
    <mergeCell ref="X24:AA24"/>
    <mergeCell ref="T25:U25"/>
    <mergeCell ref="V25:W25"/>
    <mergeCell ref="X25:AA25"/>
    <mergeCell ref="T26:U26"/>
    <mergeCell ref="V26:W26"/>
    <mergeCell ref="X26:AA26"/>
    <mergeCell ref="T27:U27"/>
    <mergeCell ref="V27:W27"/>
    <mergeCell ref="X27:AA27"/>
    <mergeCell ref="T28:U28"/>
    <mergeCell ref="V28:W28"/>
    <mergeCell ref="X28:AA28"/>
    <mergeCell ref="T29:U29"/>
    <mergeCell ref="V29:W29"/>
    <mergeCell ref="X29:AA29"/>
    <mergeCell ref="T30:U30"/>
    <mergeCell ref="V30:W30"/>
    <mergeCell ref="X30:AA30"/>
    <mergeCell ref="T31:U31"/>
    <mergeCell ref="V31:W31"/>
    <mergeCell ref="X31:AA31"/>
    <mergeCell ref="T32:U32"/>
    <mergeCell ref="V32:W32"/>
    <mergeCell ref="X32:AA32"/>
    <mergeCell ref="T33:U33"/>
    <mergeCell ref="V33:W33"/>
    <mergeCell ref="X33:AA33"/>
    <mergeCell ref="T38:U38"/>
    <mergeCell ref="V38:W38"/>
    <mergeCell ref="X38:AA38"/>
    <mergeCell ref="T39:U39"/>
    <mergeCell ref="V39:W39"/>
    <mergeCell ref="X39:AA39"/>
    <mergeCell ref="A34:S34"/>
    <mergeCell ref="T34:U34"/>
    <mergeCell ref="V34:W34"/>
    <mergeCell ref="X34:AA34"/>
    <mergeCell ref="T35:U35"/>
    <mergeCell ref="V35:W35"/>
    <mergeCell ref="X35:AA35"/>
    <mergeCell ref="T36:U36"/>
    <mergeCell ref="V36:W36"/>
    <mergeCell ref="X36:AA36"/>
    <mergeCell ref="A43:S43"/>
    <mergeCell ref="T43:U43"/>
    <mergeCell ref="V43:W43"/>
    <mergeCell ref="X43:AA43"/>
    <mergeCell ref="B13:D14"/>
    <mergeCell ref="B17:D18"/>
    <mergeCell ref="A35:A36"/>
    <mergeCell ref="A38:A41"/>
    <mergeCell ref="A10:A18"/>
    <mergeCell ref="A24:A33"/>
    <mergeCell ref="T40:U40"/>
    <mergeCell ref="V40:W40"/>
    <mergeCell ref="X40:AA40"/>
    <mergeCell ref="T41:U41"/>
    <mergeCell ref="V41:W41"/>
    <mergeCell ref="X41:AA41"/>
    <mergeCell ref="A42:S42"/>
    <mergeCell ref="T42:U42"/>
    <mergeCell ref="V42:W42"/>
    <mergeCell ref="X42:AA42"/>
    <mergeCell ref="A37:S37"/>
    <mergeCell ref="T37:U37"/>
    <mergeCell ref="V37:W37"/>
    <mergeCell ref="X37:AA37"/>
  </mergeCells>
  <phoneticPr fontId="3" type="Hiragana"/>
  <conditionalFormatting sqref="T5:U5">
    <cfRule type="containsBlanks" dxfId="216" priority="1">
      <formula>LEN(TRIM(T5))=0</formula>
    </cfRule>
  </conditionalFormatting>
  <conditionalFormatting sqref="W5:X5 Z5:AA5 E10:AB11 M12:Q12 U12:AB12 H13:I13 K13:M13 E14:AB14 M15:Q16 U15:AB16 H17:I17 K17:M17 E18:AB18">
    <cfRule type="containsBlanks" dxfId="215" priority="2">
      <formula>LEN(TRIM(E5))=0</formula>
    </cfRule>
  </conditionalFormatting>
  <dataValidations count="2">
    <dataValidation imeMode="disabled" allowBlank="1" showInputMessage="1" showErrorMessage="1" sqref="T5:U5 U16:AB16 K13:M13 W5:X5 Z5:AA5 H13:I13 M16:Q16 K17:M17 H17:I17"/>
    <dataValidation imeMode="fullKatakana" allowBlank="1" showInputMessage="1" showErrorMessage="1" sqref="E10:AB10"/>
  </dataValidations>
  <pageMargins left="0.7" right="0.54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Zeros="0" view="pageBreakPreview" zoomScale="60" workbookViewId="0">
      <pane xSplit="3" ySplit="3" topLeftCell="D4" activePane="bottomRight" state="frozen"/>
      <selection pane="topRight"/>
      <selection pane="bottomLeft"/>
      <selection pane="bottomRight" activeCell="T11" sqref="T11"/>
    </sheetView>
  </sheetViews>
  <sheetFormatPr defaultRowHeight="13.5"/>
  <cols>
    <col min="1" max="1" width="2" customWidth="1"/>
    <col min="3" max="4" width="25.625" customWidth="1"/>
    <col min="5" max="5" width="11.25" customWidth="1"/>
    <col min="6" max="6" width="17.125" bestFit="1" customWidth="1"/>
    <col min="7" max="7" width="38.75" customWidth="1"/>
    <col min="8" max="8" width="33.5" customWidth="1"/>
    <col min="9" max="10" width="13" customWidth="1"/>
    <col min="16" max="16" width="11.375" customWidth="1"/>
    <col min="19" max="19" width="48.625" bestFit="1" customWidth="1"/>
    <col min="20" max="21" width="9" customWidth="1"/>
  </cols>
  <sheetData>
    <row r="1" spans="1:16">
      <c r="A1" s="126" t="s">
        <v>112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72"/>
      <c r="N1" s="72"/>
      <c r="O1" s="72"/>
      <c r="P1" s="127" t="s">
        <v>116</v>
      </c>
    </row>
    <row r="2" spans="1:16">
      <c r="A2" s="1"/>
      <c r="B2" s="58"/>
      <c r="C2" s="5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41.25" customHeight="1">
      <c r="A3" s="1"/>
      <c r="B3" s="59" t="s">
        <v>33</v>
      </c>
      <c r="C3" s="61" t="s">
        <v>10</v>
      </c>
      <c r="D3" s="63" t="s">
        <v>19</v>
      </c>
      <c r="E3" s="65" t="s">
        <v>24</v>
      </c>
      <c r="F3" s="65" t="s">
        <v>59</v>
      </c>
      <c r="G3" s="68" t="s">
        <v>4</v>
      </c>
      <c r="H3" s="68" t="s">
        <v>3</v>
      </c>
      <c r="I3" s="65" t="s">
        <v>72</v>
      </c>
      <c r="J3" s="65" t="s">
        <v>73</v>
      </c>
      <c r="K3" s="65" t="s">
        <v>74</v>
      </c>
      <c r="L3" s="65" t="s">
        <v>75</v>
      </c>
      <c r="M3" s="68" t="s">
        <v>45</v>
      </c>
      <c r="N3" s="65" t="s">
        <v>76</v>
      </c>
      <c r="O3" s="74" t="s">
        <v>77</v>
      </c>
      <c r="P3" s="78" t="s">
        <v>27</v>
      </c>
    </row>
    <row r="4" spans="1:16" ht="43.5" customHeight="1">
      <c r="A4" s="1"/>
      <c r="B4" s="60">
        <f t="shared" ref="B4:B18" si="0">ROW()-3</f>
        <v>1</v>
      </c>
      <c r="C4" s="62" t="str">
        <f>IF(施設１!N4="","",総括表!E11)</f>
        <v/>
      </c>
      <c r="D4" s="64">
        <f>施設１!N4</f>
        <v>0</v>
      </c>
      <c r="E4" s="66">
        <f>施設１!N3</f>
        <v>0</v>
      </c>
      <c r="F4" s="67" t="str">
        <f>IF(施設１!AK4="","",施設１!AK4)</f>
        <v/>
      </c>
      <c r="G4" s="69">
        <f>施設１!N5</f>
        <v>0</v>
      </c>
      <c r="H4" s="69">
        <f>施設１!N7</f>
        <v>0</v>
      </c>
      <c r="I4" s="70">
        <f>施設１!AH5</f>
        <v>0</v>
      </c>
      <c r="J4" s="70">
        <f>施設１!AM5</f>
        <v>0</v>
      </c>
      <c r="K4" s="71" t="str">
        <f>IF(施設１!N4="","",施設１!K18)</f>
        <v/>
      </c>
      <c r="L4" s="71" t="str">
        <f>IF(施設１!N4="","",施設１!K21)</f>
        <v/>
      </c>
      <c r="M4" s="71" t="str">
        <f>IF(施設１!N4="","",I4*K4+J4*L4)</f>
        <v/>
      </c>
      <c r="N4" s="73">
        <f>施設１!Y18</f>
        <v>0</v>
      </c>
      <c r="O4" s="75">
        <f>施設１!Y21</f>
        <v>0</v>
      </c>
      <c r="P4" s="79" t="str">
        <f>IF(施設１!N4="","",施設１!AJ24)</f>
        <v/>
      </c>
    </row>
    <row r="5" spans="1:16" ht="43.5" customHeight="1">
      <c r="A5" s="1"/>
      <c r="B5" s="60">
        <f t="shared" si="0"/>
        <v>2</v>
      </c>
      <c r="C5" s="62" t="str">
        <f>IF(施設２!N4="","",総括表!E11)</f>
        <v/>
      </c>
      <c r="D5" s="64">
        <f>施設２!N4</f>
        <v>0</v>
      </c>
      <c r="E5" s="66">
        <f>施設２!N3</f>
        <v>0</v>
      </c>
      <c r="F5" s="67" t="str">
        <f>IF(施設２!AK4="","",施設２!AK4)</f>
        <v/>
      </c>
      <c r="G5" s="69">
        <f>施設２!N5</f>
        <v>0</v>
      </c>
      <c r="H5" s="69">
        <f>施設２!N7</f>
        <v>0</v>
      </c>
      <c r="I5" s="70">
        <f>施設２!AH5</f>
        <v>0</v>
      </c>
      <c r="J5" s="70">
        <f>施設２!AM5</f>
        <v>0</v>
      </c>
      <c r="K5" s="71" t="str">
        <f>IF(施設２!N4="","",施設２!K18)</f>
        <v/>
      </c>
      <c r="L5" s="71" t="str">
        <f>IF(施設２!N4="","",施設２!K21)</f>
        <v/>
      </c>
      <c r="M5" s="71" t="str">
        <f>IF(施設２!N4="","",I5*K5+J5*L5)</f>
        <v/>
      </c>
      <c r="N5" s="73">
        <f>施設２!Y18</f>
        <v>0</v>
      </c>
      <c r="O5" s="75">
        <f>施設２!Y21</f>
        <v>0</v>
      </c>
      <c r="P5" s="79" t="str">
        <f>IF(施設２!N4="","",施設２!AJ24)</f>
        <v/>
      </c>
    </row>
    <row r="6" spans="1:16" ht="43.5" customHeight="1">
      <c r="A6" s="1"/>
      <c r="B6" s="60">
        <f t="shared" si="0"/>
        <v>3</v>
      </c>
      <c r="C6" s="62" t="str">
        <f>IF(施設３!N4="","",総括表!E11)</f>
        <v/>
      </c>
      <c r="D6" s="64">
        <f>施設３!N4</f>
        <v>0</v>
      </c>
      <c r="E6" s="66">
        <f>施設３!N3</f>
        <v>0</v>
      </c>
      <c r="F6" s="67" t="str">
        <f>IF(施設３!AK4="","",施設３!AK4)</f>
        <v/>
      </c>
      <c r="G6" s="69">
        <f>施設３!N5</f>
        <v>0</v>
      </c>
      <c r="H6" s="69">
        <f>施設３!N7</f>
        <v>0</v>
      </c>
      <c r="I6" s="70">
        <f>施設３!AH5</f>
        <v>0</v>
      </c>
      <c r="J6" s="70">
        <f>施設３!AM5</f>
        <v>0</v>
      </c>
      <c r="K6" s="71" t="str">
        <f>IF(施設３!N4="","",施設３!K18)</f>
        <v/>
      </c>
      <c r="L6" s="71" t="str">
        <f>IF(施設３!N4="","",施設３!K21)</f>
        <v/>
      </c>
      <c r="M6" s="71" t="str">
        <f>IF(施設３!N4="","",I6*K6+J6*L6)</f>
        <v/>
      </c>
      <c r="N6" s="73">
        <f>施設３!Y18</f>
        <v>0</v>
      </c>
      <c r="O6" s="75">
        <f>施設３!Y21</f>
        <v>0</v>
      </c>
      <c r="P6" s="79" t="str">
        <f>IF(施設３!N4="","",施設３!AJ24)</f>
        <v/>
      </c>
    </row>
    <row r="7" spans="1:16" ht="43.5" customHeight="1">
      <c r="A7" s="1"/>
      <c r="B7" s="60">
        <f t="shared" si="0"/>
        <v>4</v>
      </c>
      <c r="C7" s="62" t="str">
        <f>IF(施設４!N4="","",総括表!E11)</f>
        <v/>
      </c>
      <c r="D7" s="64">
        <f>施設４!N4</f>
        <v>0</v>
      </c>
      <c r="E7" s="66">
        <f>施設４!N3</f>
        <v>0</v>
      </c>
      <c r="F7" s="67" t="str">
        <f>IF(施設４!AK4="","",施設４!AK4)</f>
        <v/>
      </c>
      <c r="G7" s="69">
        <f>施設４!N5</f>
        <v>0</v>
      </c>
      <c r="H7" s="69">
        <f>施設４!N7</f>
        <v>0</v>
      </c>
      <c r="I7" s="70">
        <f>施設４!AH5</f>
        <v>0</v>
      </c>
      <c r="J7" s="70">
        <f>施設４!AM5</f>
        <v>0</v>
      </c>
      <c r="K7" s="71" t="str">
        <f>IF(施設４!N4="","",施設４!K18)</f>
        <v/>
      </c>
      <c r="L7" s="71" t="str">
        <f>IF(施設４!N4="","",施設４!K21)</f>
        <v/>
      </c>
      <c r="M7" s="71" t="str">
        <f>IF(施設４!N4="","",I7*K7+J7*L7)</f>
        <v/>
      </c>
      <c r="N7" s="73">
        <f>施設４!Y18</f>
        <v>0</v>
      </c>
      <c r="O7" s="75">
        <f>施設４!Y21</f>
        <v>0</v>
      </c>
      <c r="P7" s="79" t="str">
        <f>IF(施設４!N4="","",施設４!AJ24)</f>
        <v/>
      </c>
    </row>
    <row r="8" spans="1:16" ht="43.5" customHeight="1">
      <c r="A8" s="1"/>
      <c r="B8" s="60">
        <f t="shared" si="0"/>
        <v>5</v>
      </c>
      <c r="C8" s="62" t="str">
        <f>IF(施設５!N4="","",総括表!E11)</f>
        <v/>
      </c>
      <c r="D8" s="64">
        <f>施設５!N4</f>
        <v>0</v>
      </c>
      <c r="E8" s="66">
        <f>施設５!N3</f>
        <v>0</v>
      </c>
      <c r="F8" s="67" t="str">
        <f>IF(施設５!AK4="","",施設５!AK4)</f>
        <v/>
      </c>
      <c r="G8" s="69">
        <f>施設５!N5</f>
        <v>0</v>
      </c>
      <c r="H8" s="69">
        <f>施設５!N7</f>
        <v>0</v>
      </c>
      <c r="I8" s="70">
        <f>施設５!AH5</f>
        <v>0</v>
      </c>
      <c r="J8" s="70">
        <f>施設５!AM5</f>
        <v>0</v>
      </c>
      <c r="K8" s="71" t="str">
        <f>IF(施設５!N4="","",施設５!K18)</f>
        <v/>
      </c>
      <c r="L8" s="71" t="str">
        <f>IF(施設５!N4="","",施設５!K21)</f>
        <v/>
      </c>
      <c r="M8" s="71" t="str">
        <f>IF(施設５!N4="","",I8*K8+J8*L8)</f>
        <v/>
      </c>
      <c r="N8" s="73">
        <f>施設５!Y18</f>
        <v>0</v>
      </c>
      <c r="O8" s="75">
        <f>施設５!Y21</f>
        <v>0</v>
      </c>
      <c r="P8" s="79" t="str">
        <f>IF(施設５!N4="","",施設５!AJ24)</f>
        <v/>
      </c>
    </row>
    <row r="9" spans="1:16" ht="43.5" customHeight="1">
      <c r="A9" s="1"/>
      <c r="B9" s="60">
        <f t="shared" si="0"/>
        <v>6</v>
      </c>
      <c r="C9" s="62" t="str">
        <f>IF(施設６!N4="","",総括表!E11)</f>
        <v/>
      </c>
      <c r="D9" s="64">
        <f>施設６!N4</f>
        <v>0</v>
      </c>
      <c r="E9" s="66">
        <f>施設６!N3</f>
        <v>0</v>
      </c>
      <c r="F9" s="67" t="str">
        <f>IF(施設６!AK4="","",施設６!AK4)</f>
        <v/>
      </c>
      <c r="G9" s="69">
        <f>施設６!N5</f>
        <v>0</v>
      </c>
      <c r="H9" s="69">
        <f>施設６!N7</f>
        <v>0</v>
      </c>
      <c r="I9" s="70">
        <f>施設６!AH5</f>
        <v>0</v>
      </c>
      <c r="J9" s="70">
        <f>施設６!AM5</f>
        <v>0</v>
      </c>
      <c r="K9" s="71" t="str">
        <f>IF(施設６!N4="","",施設６!K18)</f>
        <v/>
      </c>
      <c r="L9" s="71" t="str">
        <f>IF(施設６!N4="","",施設６!K21)</f>
        <v/>
      </c>
      <c r="M9" s="71" t="str">
        <f>IF(施設６!N4="","",I9*K9+J9*L9)</f>
        <v/>
      </c>
      <c r="N9" s="73">
        <f>施設６!Y18</f>
        <v>0</v>
      </c>
      <c r="O9" s="75">
        <f>施設６!Y21</f>
        <v>0</v>
      </c>
      <c r="P9" s="79" t="str">
        <f>IF(施設６!N4="","",施設６!AJ24)</f>
        <v/>
      </c>
    </row>
    <row r="10" spans="1:16" ht="43.5" customHeight="1">
      <c r="A10" s="1"/>
      <c r="B10" s="60">
        <f t="shared" si="0"/>
        <v>7</v>
      </c>
      <c r="C10" s="62" t="str">
        <f>IF(施設７!N4="","",総括表!E11)</f>
        <v/>
      </c>
      <c r="D10" s="64">
        <f>施設７!N4</f>
        <v>0</v>
      </c>
      <c r="E10" s="66">
        <f>施設７!N3</f>
        <v>0</v>
      </c>
      <c r="F10" s="67" t="str">
        <f>IF(施設７!AK4="","",施設７!AK4)</f>
        <v/>
      </c>
      <c r="G10" s="69">
        <f>施設７!N5</f>
        <v>0</v>
      </c>
      <c r="H10" s="69">
        <f>施設７!N7</f>
        <v>0</v>
      </c>
      <c r="I10" s="70">
        <f>施設７!AH5</f>
        <v>0</v>
      </c>
      <c r="J10" s="70">
        <f>施設７!AM5</f>
        <v>0</v>
      </c>
      <c r="K10" s="71" t="str">
        <f>IF(施設７!N4="","",施設７!K18)</f>
        <v/>
      </c>
      <c r="L10" s="71" t="str">
        <f>IF(施設７!N4="","",施設７!K21)</f>
        <v/>
      </c>
      <c r="M10" s="71" t="str">
        <f>IF(施設７!N4="","",I10*K10+J10*L10)</f>
        <v/>
      </c>
      <c r="N10" s="73">
        <f>施設７!Y18</f>
        <v>0</v>
      </c>
      <c r="O10" s="75">
        <f>施設７!Y21</f>
        <v>0</v>
      </c>
      <c r="P10" s="79" t="str">
        <f>IF(施設７!N4="","",施設７!AJ24)</f>
        <v/>
      </c>
    </row>
    <row r="11" spans="1:16" ht="43.5" customHeight="1">
      <c r="A11" s="1"/>
      <c r="B11" s="60">
        <f t="shared" si="0"/>
        <v>8</v>
      </c>
      <c r="C11" s="62" t="str">
        <f>IF(施設８!N4="","",総括表!E11)</f>
        <v/>
      </c>
      <c r="D11" s="64">
        <f>施設８!N4</f>
        <v>0</v>
      </c>
      <c r="E11" s="66">
        <f>施設８!N3</f>
        <v>0</v>
      </c>
      <c r="F11" s="67" t="str">
        <f>IF(施設８!AK4="","",施設８!AK4)</f>
        <v/>
      </c>
      <c r="G11" s="69">
        <f>施設８!N5</f>
        <v>0</v>
      </c>
      <c r="H11" s="69">
        <f>施設８!N7</f>
        <v>0</v>
      </c>
      <c r="I11" s="70">
        <f>施設８!AH5</f>
        <v>0</v>
      </c>
      <c r="J11" s="70">
        <f>施設８!AM5</f>
        <v>0</v>
      </c>
      <c r="K11" s="71" t="str">
        <f>IF(施設８!N4="","",施設８!K18)</f>
        <v/>
      </c>
      <c r="L11" s="71" t="str">
        <f>IF(施設８!N4="","",施設８!K21)</f>
        <v/>
      </c>
      <c r="M11" s="71" t="str">
        <f>IF(施設８!N4="","",I11*K11+J11*L11)</f>
        <v/>
      </c>
      <c r="N11" s="73">
        <f>施設８!Y18</f>
        <v>0</v>
      </c>
      <c r="O11" s="75">
        <f>施設８!Y21</f>
        <v>0</v>
      </c>
      <c r="P11" s="79" t="str">
        <f>IF(施設８!N4="","",施設８!AJ24)</f>
        <v/>
      </c>
    </row>
    <row r="12" spans="1:16" ht="43.5" customHeight="1">
      <c r="A12" s="1"/>
      <c r="B12" s="60">
        <f t="shared" si="0"/>
        <v>9</v>
      </c>
      <c r="C12" s="62" t="str">
        <f>IF(施設９!N4="","",総括表!E11)</f>
        <v/>
      </c>
      <c r="D12" s="64">
        <f>施設９!N4</f>
        <v>0</v>
      </c>
      <c r="E12" s="66">
        <f>施設９!N3</f>
        <v>0</v>
      </c>
      <c r="F12" s="67" t="str">
        <f>IF(施設９!AK4="","",施設９!AK4)</f>
        <v/>
      </c>
      <c r="G12" s="69">
        <f>施設９!N5</f>
        <v>0</v>
      </c>
      <c r="H12" s="69">
        <f>施設９!N7</f>
        <v>0</v>
      </c>
      <c r="I12" s="70">
        <f>施設９!AH5</f>
        <v>0</v>
      </c>
      <c r="J12" s="70">
        <f>施設９!AM5</f>
        <v>0</v>
      </c>
      <c r="K12" s="71" t="str">
        <f>IF(施設９!N4="","",施設９!K18)</f>
        <v/>
      </c>
      <c r="L12" s="71" t="str">
        <f>IF(施設９!N4="","",施設９!K21)</f>
        <v/>
      </c>
      <c r="M12" s="71" t="str">
        <f>IF(施設９!N4="","",I12*K12+J12*L12)</f>
        <v/>
      </c>
      <c r="N12" s="73">
        <f>施設９!Y18</f>
        <v>0</v>
      </c>
      <c r="O12" s="75">
        <f>施設９!Y21</f>
        <v>0</v>
      </c>
      <c r="P12" s="79" t="str">
        <f>IF(施設９!N4="","",施設９!AJ24)</f>
        <v/>
      </c>
    </row>
    <row r="13" spans="1:16" ht="43.5" customHeight="1">
      <c r="A13" s="1"/>
      <c r="B13" s="60">
        <f t="shared" si="0"/>
        <v>10</v>
      </c>
      <c r="C13" s="62" t="str">
        <f>IF(施設１０!N4="","",総括表!E11)</f>
        <v/>
      </c>
      <c r="D13" s="64">
        <f>施設１０!N4</f>
        <v>0</v>
      </c>
      <c r="E13" s="66">
        <f>施設１０!N3</f>
        <v>0</v>
      </c>
      <c r="F13" s="67" t="str">
        <f>IF(施設１０!AK4="","",施設１０!AK4)</f>
        <v/>
      </c>
      <c r="G13" s="69">
        <f>施設１０!N5</f>
        <v>0</v>
      </c>
      <c r="H13" s="69">
        <f>施設１０!N7</f>
        <v>0</v>
      </c>
      <c r="I13" s="70">
        <f>施設１０!AH5</f>
        <v>0</v>
      </c>
      <c r="J13" s="70">
        <f>施設１０!AM5</f>
        <v>0</v>
      </c>
      <c r="K13" s="71" t="str">
        <f>IF(施設１０!N4="","",施設１０!K18)</f>
        <v/>
      </c>
      <c r="L13" s="71" t="str">
        <f>IF(施設１０!N4="","",施設１０!K21)</f>
        <v/>
      </c>
      <c r="M13" s="71" t="str">
        <f>IF(施設１０!N4="","",I13*K13+J13*L13)</f>
        <v/>
      </c>
      <c r="N13" s="73">
        <f>施設１０!Y18</f>
        <v>0</v>
      </c>
      <c r="O13" s="75">
        <f>施設１０!Y21</f>
        <v>0</v>
      </c>
      <c r="P13" s="79" t="str">
        <f>IF(施設１０!N4="","",施設１０!AJ24)</f>
        <v/>
      </c>
    </row>
    <row r="14" spans="1:16" ht="43.5" customHeight="1">
      <c r="A14" s="1"/>
      <c r="B14" s="60">
        <f t="shared" si="0"/>
        <v>11</v>
      </c>
      <c r="C14" s="62" t="str">
        <f>IF(施設１１!N4="","",総括表!E11)</f>
        <v/>
      </c>
      <c r="D14" s="64">
        <f>施設１１!N4</f>
        <v>0</v>
      </c>
      <c r="E14" s="66">
        <f>施設１１!N3</f>
        <v>0</v>
      </c>
      <c r="F14" s="67" t="str">
        <f>IF(施設１１!AK4="","",施設１１!AK4)</f>
        <v/>
      </c>
      <c r="G14" s="69">
        <f>施設１１!N5</f>
        <v>0</v>
      </c>
      <c r="H14" s="69">
        <f>施設１１!N7</f>
        <v>0</v>
      </c>
      <c r="I14" s="70">
        <f>施設１１!AH5</f>
        <v>0</v>
      </c>
      <c r="J14" s="70">
        <f>施設１１!AM5</f>
        <v>0</v>
      </c>
      <c r="K14" s="71" t="str">
        <f>IF(施設１１!N4="","",施設１１!K18)</f>
        <v/>
      </c>
      <c r="L14" s="71" t="str">
        <f>IF(施設１１!N4="","",施設１１!K21)</f>
        <v/>
      </c>
      <c r="M14" s="71" t="str">
        <f>IF(施設１１!N4="","",I14*K14+J14*L14)</f>
        <v/>
      </c>
      <c r="N14" s="73">
        <f>施設１１!Y18</f>
        <v>0</v>
      </c>
      <c r="O14" s="75">
        <f>施設１１!Y21</f>
        <v>0</v>
      </c>
      <c r="P14" s="79" t="str">
        <f>IF(施設１１!N4="","",施設１１!AJ24)</f>
        <v/>
      </c>
    </row>
    <row r="15" spans="1:16" ht="43.5" customHeight="1">
      <c r="A15" s="1"/>
      <c r="B15" s="60">
        <f t="shared" si="0"/>
        <v>12</v>
      </c>
      <c r="C15" s="62" t="str">
        <f>IF(施設１２!N4="","",総括表!E11)</f>
        <v/>
      </c>
      <c r="D15" s="64">
        <f>施設１２!N4</f>
        <v>0</v>
      </c>
      <c r="E15" s="66">
        <f>施設１２!N3</f>
        <v>0</v>
      </c>
      <c r="F15" s="67" t="str">
        <f>IF(施設１２!AK4="","",施設１２!AK4)</f>
        <v/>
      </c>
      <c r="G15" s="69">
        <f>施設１２!N5</f>
        <v>0</v>
      </c>
      <c r="H15" s="69">
        <f>施設１２!N7</f>
        <v>0</v>
      </c>
      <c r="I15" s="70">
        <f>施設１２!AH5</f>
        <v>0</v>
      </c>
      <c r="J15" s="70">
        <f>施設１２!AM5</f>
        <v>0</v>
      </c>
      <c r="K15" s="71" t="str">
        <f>IF(施設１２!N4="","",施設１２!K18)</f>
        <v/>
      </c>
      <c r="L15" s="71" t="str">
        <f>IF(施設１２!N4="","",施設１２!K21)</f>
        <v/>
      </c>
      <c r="M15" s="71" t="str">
        <f>IF(施設１２!N4="","",I15*K15+J15*L15)</f>
        <v/>
      </c>
      <c r="N15" s="73">
        <f>施設１２!Y18</f>
        <v>0</v>
      </c>
      <c r="O15" s="75">
        <f>施設１２!Y21</f>
        <v>0</v>
      </c>
      <c r="P15" s="79" t="str">
        <f>IF(施設１２!N4="","",施設１２!AJ24)</f>
        <v/>
      </c>
    </row>
    <row r="16" spans="1:16" ht="43.5" customHeight="1">
      <c r="A16" s="1"/>
      <c r="B16" s="60">
        <f t="shared" si="0"/>
        <v>13</v>
      </c>
      <c r="C16" s="62" t="str">
        <f>IF(施設１３!N4="","",総括表!E11)</f>
        <v/>
      </c>
      <c r="D16" s="64">
        <f>施設１３!N4</f>
        <v>0</v>
      </c>
      <c r="E16" s="66">
        <f>施設１３!N3</f>
        <v>0</v>
      </c>
      <c r="F16" s="67" t="str">
        <f>IF(施設１３!AK4="","",施設１３!AK4)</f>
        <v/>
      </c>
      <c r="G16" s="69">
        <f>施設１３!N5</f>
        <v>0</v>
      </c>
      <c r="H16" s="69">
        <f>施設１３!N7</f>
        <v>0</v>
      </c>
      <c r="I16" s="70">
        <f>施設１３!AH5</f>
        <v>0</v>
      </c>
      <c r="J16" s="70">
        <f>施設１３!AM5</f>
        <v>0</v>
      </c>
      <c r="K16" s="71" t="str">
        <f>IF(施設１３!N4="","",施設１３!K18)</f>
        <v/>
      </c>
      <c r="L16" s="71" t="str">
        <f>IF(施設１３!N4="","",施設１３!K21)</f>
        <v/>
      </c>
      <c r="M16" s="71" t="str">
        <f>IF(施設１３!N4="","",I16*K16+J16*L16)</f>
        <v/>
      </c>
      <c r="N16" s="73">
        <f>施設１３!Y18</f>
        <v>0</v>
      </c>
      <c r="O16" s="75">
        <f>施設１３!Y21</f>
        <v>0</v>
      </c>
      <c r="P16" s="79" t="str">
        <f>IF(施設１３!N4="","",施設１３!AJ24)</f>
        <v/>
      </c>
    </row>
    <row r="17" spans="1:21" ht="43.5" customHeight="1">
      <c r="A17" s="1"/>
      <c r="B17" s="60">
        <f t="shared" si="0"/>
        <v>14</v>
      </c>
      <c r="C17" s="62" t="str">
        <f>IF(施設１４!N4="","",総括表!E11)</f>
        <v/>
      </c>
      <c r="D17" s="64">
        <f>施設１４!N4</f>
        <v>0</v>
      </c>
      <c r="E17" s="66">
        <f>施設１４!N3</f>
        <v>0</v>
      </c>
      <c r="F17" s="67" t="str">
        <f>IF(施設１４!AK4="","",施設１４!AK4)</f>
        <v/>
      </c>
      <c r="G17" s="69">
        <f>施設１４!N5</f>
        <v>0</v>
      </c>
      <c r="H17" s="69">
        <f>施設１４!N7</f>
        <v>0</v>
      </c>
      <c r="I17" s="70">
        <f>施設１４!AH5</f>
        <v>0</v>
      </c>
      <c r="J17" s="70">
        <f>施設１４!AM5</f>
        <v>0</v>
      </c>
      <c r="K17" s="71" t="str">
        <f>IF(施設１４!N4="","",施設１４!K18)</f>
        <v/>
      </c>
      <c r="L17" s="71" t="str">
        <f>IF(施設１４!N4="","",施設１４!K21)</f>
        <v/>
      </c>
      <c r="M17" s="71" t="str">
        <f>IF(施設１４!N4="","",I17*K17+J17*L17)</f>
        <v/>
      </c>
      <c r="N17" s="73">
        <f>施設１４!Y18</f>
        <v>0</v>
      </c>
      <c r="O17" s="75">
        <f>施設１４!Y21</f>
        <v>0</v>
      </c>
      <c r="P17" s="79" t="str">
        <f>IF(施設１４!N4="","",施設１４!AJ24)</f>
        <v/>
      </c>
    </row>
    <row r="18" spans="1:21" ht="43.5" customHeight="1">
      <c r="A18" s="1"/>
      <c r="B18" s="60">
        <f t="shared" si="0"/>
        <v>15</v>
      </c>
      <c r="C18" s="62" t="str">
        <f>IF(施設１５!N4="","",総括表!E11)</f>
        <v/>
      </c>
      <c r="D18" s="64">
        <f>施設１５!N4</f>
        <v>0</v>
      </c>
      <c r="E18" s="66">
        <f>施設１５!N3</f>
        <v>0</v>
      </c>
      <c r="F18" s="67" t="str">
        <f>IF(施設１５!AK4="","",施設１５!AK4)</f>
        <v/>
      </c>
      <c r="G18" s="69">
        <f>施設１５!N5</f>
        <v>0</v>
      </c>
      <c r="H18" s="69">
        <f>施設１５!N7</f>
        <v>0</v>
      </c>
      <c r="I18" s="70">
        <f>施設１５!AH5</f>
        <v>0</v>
      </c>
      <c r="J18" s="70">
        <f>施設１５!AM5</f>
        <v>0</v>
      </c>
      <c r="K18" s="71" t="str">
        <f>IF(施設１５!N4="","",施設１５!K18)</f>
        <v/>
      </c>
      <c r="L18" s="71" t="str">
        <f>IF(施設１５!N4="","",施設１５!K21)</f>
        <v/>
      </c>
      <c r="M18" s="71" t="str">
        <f>IF(施設１５!N4="","",I18*K18+J18*L18)</f>
        <v/>
      </c>
      <c r="N18" s="73">
        <f>施設１５!Y18</f>
        <v>0</v>
      </c>
      <c r="O18" s="76">
        <f>施設１５!Y21</f>
        <v>0</v>
      </c>
      <c r="P18" s="80" t="str">
        <f>IF(施設１５!N4="","",施設１５!AJ24)</f>
        <v/>
      </c>
    </row>
    <row r="19" spans="1:21" ht="43.5" customHeight="1">
      <c r="O19" s="77" t="s">
        <v>11</v>
      </c>
      <c r="P19" s="81">
        <f>SUM(P4:P18)</f>
        <v>0</v>
      </c>
      <c r="S19" s="83"/>
      <c r="T19" s="83" t="s">
        <v>80</v>
      </c>
      <c r="U19" s="83" t="s">
        <v>81</v>
      </c>
    </row>
    <row r="20" spans="1:21">
      <c r="S20" s="82" t="s">
        <v>46</v>
      </c>
      <c r="T20" s="83">
        <f t="shared" ref="T20:T29" si="1">COUNTIF($G$4:$G$18,S20)</f>
        <v>0</v>
      </c>
      <c r="U20" s="83">
        <f t="shared" ref="U20:U29" si="2">SUMIF($G$4:$G$18,S20,$P$4:$P$18)</f>
        <v>0</v>
      </c>
    </row>
    <row r="21" spans="1:21">
      <c r="S21" s="82" t="s">
        <v>85</v>
      </c>
      <c r="T21" s="83">
        <f t="shared" si="1"/>
        <v>0</v>
      </c>
      <c r="U21" s="83">
        <f t="shared" si="2"/>
        <v>0</v>
      </c>
    </row>
    <row r="22" spans="1:21">
      <c r="S22" s="82" t="s">
        <v>62</v>
      </c>
      <c r="T22" s="83">
        <f t="shared" si="1"/>
        <v>0</v>
      </c>
      <c r="U22" s="83">
        <f t="shared" si="2"/>
        <v>0</v>
      </c>
    </row>
    <row r="23" spans="1:21">
      <c r="S23" s="82" t="s">
        <v>63</v>
      </c>
      <c r="T23" s="83">
        <f t="shared" si="1"/>
        <v>0</v>
      </c>
      <c r="U23" s="83">
        <f t="shared" si="2"/>
        <v>0</v>
      </c>
    </row>
    <row r="24" spans="1:21">
      <c r="S24" s="82" t="s">
        <v>92</v>
      </c>
      <c r="T24" s="83">
        <f t="shared" si="1"/>
        <v>0</v>
      </c>
      <c r="U24" s="83">
        <f t="shared" si="2"/>
        <v>0</v>
      </c>
    </row>
    <row r="25" spans="1:21">
      <c r="S25" s="82" t="s">
        <v>93</v>
      </c>
      <c r="T25" s="83">
        <f t="shared" si="1"/>
        <v>0</v>
      </c>
      <c r="U25" s="83">
        <f t="shared" si="2"/>
        <v>0</v>
      </c>
    </row>
    <row r="26" spans="1:21">
      <c r="S26" s="82" t="s">
        <v>94</v>
      </c>
      <c r="T26" s="83">
        <f t="shared" si="1"/>
        <v>0</v>
      </c>
      <c r="U26" s="83">
        <f t="shared" si="2"/>
        <v>0</v>
      </c>
    </row>
    <row r="27" spans="1:21">
      <c r="S27" s="82" t="s">
        <v>95</v>
      </c>
      <c r="T27" s="83">
        <f t="shared" si="1"/>
        <v>0</v>
      </c>
      <c r="U27" s="83">
        <f t="shared" si="2"/>
        <v>0</v>
      </c>
    </row>
    <row r="28" spans="1:21">
      <c r="S28" s="82" t="s">
        <v>64</v>
      </c>
      <c r="T28" s="83">
        <f t="shared" si="1"/>
        <v>0</v>
      </c>
      <c r="U28" s="83">
        <f t="shared" si="2"/>
        <v>0</v>
      </c>
    </row>
    <row r="29" spans="1:21">
      <c r="S29" s="82" t="s">
        <v>65</v>
      </c>
      <c r="T29" s="83">
        <f t="shared" si="1"/>
        <v>0</v>
      </c>
      <c r="U29" s="83">
        <f t="shared" si="2"/>
        <v>0</v>
      </c>
    </row>
    <row r="30" spans="1:21">
      <c r="S30" s="82"/>
      <c r="T30" s="83"/>
      <c r="U30" s="83"/>
    </row>
    <row r="31" spans="1:21">
      <c r="S31" s="82" t="s">
        <v>96</v>
      </c>
      <c r="T31" s="83">
        <f>COUNTIF($G$4:$G$18,S31)</f>
        <v>0</v>
      </c>
      <c r="U31" s="83">
        <f>SUMIF($G$4:$G$18,S31,$P$4:$P$18)</f>
        <v>0</v>
      </c>
    </row>
    <row r="32" spans="1:21">
      <c r="S32" s="82" t="s">
        <v>51</v>
      </c>
      <c r="T32" s="83">
        <f>COUNTIF($G$4:$G$18,S32)</f>
        <v>0</v>
      </c>
      <c r="U32" s="83">
        <f>SUMIF($G$4:$G$18,S32,$P$4:$P$18)</f>
        <v>0</v>
      </c>
    </row>
    <row r="33" spans="19:21">
      <c r="S33" s="82"/>
      <c r="T33" s="83"/>
      <c r="U33" s="83"/>
    </row>
    <row r="34" spans="19:21">
      <c r="S34" s="82" t="s">
        <v>97</v>
      </c>
      <c r="T34" s="83">
        <f>COUNTIF($G$4:$G$18,S34)</f>
        <v>0</v>
      </c>
      <c r="U34" s="83">
        <f>SUMIF($G$4:$G$18,S34,$P$4:$P$18)</f>
        <v>0</v>
      </c>
    </row>
    <row r="35" spans="19:21">
      <c r="S35" s="82" t="s">
        <v>55</v>
      </c>
      <c r="T35" s="83">
        <f>COUNTIF($G$4:$G$18,S35)</f>
        <v>0</v>
      </c>
      <c r="U35" s="83">
        <f>SUMIF($G$4:$G$18,S35,$P$4:$P$18)</f>
        <v>0</v>
      </c>
    </row>
    <row r="36" spans="19:21">
      <c r="S36" s="82" t="s">
        <v>60</v>
      </c>
      <c r="T36" s="83">
        <f>COUNTIF($G$4:$G$18,S36)</f>
        <v>0</v>
      </c>
      <c r="U36" s="83">
        <f>SUMIF($G$4:$G$18,S36,$P$4:$P$18)</f>
        <v>0</v>
      </c>
    </row>
    <row r="37" spans="19:21">
      <c r="S37" s="82" t="s">
        <v>98</v>
      </c>
      <c r="T37" s="83">
        <f>COUNTIF($G$4:$G$18,S37)</f>
        <v>0</v>
      </c>
      <c r="U37" s="83">
        <f>SUMIF($G$4:$G$18,S37,$P$4:$P$18)</f>
        <v>0</v>
      </c>
    </row>
  </sheetData>
  <phoneticPr fontId="3" type="Hiragana"/>
  <conditionalFormatting sqref="P1">
    <cfRule type="cellIs" dxfId="214" priority="1" operator="equal">
      <formula>0</formula>
    </cfRule>
  </conditionalFormatting>
  <pageMargins left="0.39370078740157477" right="0.39370078740157477" top="0.75" bottom="0.75" header="0.3" footer="0.3"/>
  <pageSetup paperSize="9" scale="5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8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3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3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  <c r="AQ18" s="115"/>
    </row>
    <row r="19" spans="1:43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3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3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  <c r="AQ21" s="115"/>
    </row>
    <row r="22" spans="1:43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3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3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Y21:AD21">
    <cfRule type="containsBlanks" dxfId="213" priority="1">
      <formula>LEN(TRIM(Y21))=0</formula>
    </cfRule>
  </conditionalFormatting>
  <conditionalFormatting sqref="AM5:AN5">
    <cfRule type="containsBlanks" dxfId="212" priority="4">
      <formula>LEN(TRIM(AM5))=0</formula>
    </cfRule>
  </conditionalFormatting>
  <conditionalFormatting sqref="N3:R3 AK4 N7:AP7">
    <cfRule type="containsBlanks" dxfId="211" priority="10">
      <formula>LEN(TRIM(N3))=0</formula>
    </cfRule>
  </conditionalFormatting>
  <conditionalFormatting sqref="N4:AE4">
    <cfRule type="containsBlanks" dxfId="210" priority="9">
      <formula>LEN(TRIM(N4))=0</formula>
    </cfRule>
  </conditionalFormatting>
  <conditionalFormatting sqref="N5:AE5">
    <cfRule type="containsBlanks" dxfId="209" priority="8">
      <formula>LEN(TRIM(N5))=0</formula>
    </cfRule>
  </conditionalFormatting>
  <conditionalFormatting sqref="AH5:AI5">
    <cfRule type="containsBlanks" dxfId="208" priority="7">
      <formula>LEN(TRIM(AH5))=0</formula>
    </cfRule>
  </conditionalFormatting>
  <conditionalFormatting sqref="S6:T6 V6:X6">
    <cfRule type="containsBlanks" dxfId="207" priority="6">
      <formula>LEN(TRIM(S6))=0</formula>
    </cfRule>
  </conditionalFormatting>
  <conditionalFormatting sqref="A10:A15">
    <cfRule type="containsBlanks" dxfId="206" priority="5">
      <formula>LEN(TRIM(A10))=0</formula>
    </cfRule>
  </conditionalFormatting>
  <conditionalFormatting sqref="Y18:AD18">
    <cfRule type="containsBlanks" dxfId="205" priority="3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203" priority="5">
      <formula>LEN(TRIM(AK4))=0</formula>
    </cfRule>
  </conditionalFormatting>
  <conditionalFormatting sqref="N5:AE5">
    <cfRule type="containsBlanks" dxfId="202" priority="8">
      <formula>LEN(TRIM(N5))=0</formula>
    </cfRule>
  </conditionalFormatting>
  <conditionalFormatting sqref="N3:R3">
    <cfRule type="containsBlanks" dxfId="201" priority="14">
      <formula>LEN(TRIM(N3))=0</formula>
    </cfRule>
  </conditionalFormatting>
  <conditionalFormatting sqref="AM5:AN5">
    <cfRule type="containsBlanks" dxfId="200" priority="24">
      <formula>LEN(TRIM(AM5))=0</formula>
    </cfRule>
  </conditionalFormatting>
  <conditionalFormatting sqref="N7:AP7">
    <cfRule type="containsBlanks" dxfId="199" priority="30">
      <formula>LEN(TRIM(N7))=0</formula>
    </cfRule>
  </conditionalFormatting>
  <conditionalFormatting sqref="N4:AE4">
    <cfRule type="containsBlanks" dxfId="198" priority="29">
      <formula>LEN(TRIM(N4))=0</formula>
    </cfRule>
  </conditionalFormatting>
  <conditionalFormatting sqref="AH5:AI5">
    <cfRule type="containsBlanks" dxfId="197" priority="27">
      <formula>LEN(TRIM(AH5))=0</formula>
    </cfRule>
  </conditionalFormatting>
  <conditionalFormatting sqref="S6:T6 V6:X6">
    <cfRule type="containsBlanks" dxfId="196" priority="26">
      <formula>LEN(TRIM(S6))=0</formula>
    </cfRule>
  </conditionalFormatting>
  <conditionalFormatting sqref="A13:A15">
    <cfRule type="containsBlanks" dxfId="195" priority="25">
      <formula>LEN(TRIM(A13))=0</formula>
    </cfRule>
  </conditionalFormatting>
  <conditionalFormatting sqref="Y21:AD21">
    <cfRule type="containsBlanks" dxfId="194" priority="6">
      <formula>LEN(TRIM(Y21))=0</formula>
    </cfRule>
  </conditionalFormatting>
  <conditionalFormatting sqref="A12">
    <cfRule type="containsBlanks" dxfId="193" priority="3">
      <formula>LEN(TRIM(A12))=0</formula>
    </cfRule>
  </conditionalFormatting>
  <conditionalFormatting sqref="A10:A11">
    <cfRule type="containsBlanks" dxfId="192" priority="2">
      <formula>LEN(TRIM(A10))=0</formula>
    </cfRule>
  </conditionalFormatting>
  <conditionalFormatting sqref="Y18:AD18">
    <cfRule type="containsBlanks" dxfId="13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90" priority="5">
      <formula>LEN(TRIM(AK4))=0</formula>
    </cfRule>
  </conditionalFormatting>
  <conditionalFormatting sqref="N5:AE5">
    <cfRule type="containsBlanks" dxfId="189" priority="8">
      <formula>LEN(TRIM(N5))=0</formula>
    </cfRule>
  </conditionalFormatting>
  <conditionalFormatting sqref="N3:R3">
    <cfRule type="containsBlanks" dxfId="188" priority="14">
      <formula>LEN(TRIM(N3))=0</formula>
    </cfRule>
  </conditionalFormatting>
  <conditionalFormatting sqref="AM5:AN5">
    <cfRule type="containsBlanks" dxfId="187" priority="24">
      <formula>LEN(TRIM(AM5))=0</formula>
    </cfRule>
  </conditionalFormatting>
  <conditionalFormatting sqref="N7:AP7">
    <cfRule type="containsBlanks" dxfId="186" priority="30">
      <formula>LEN(TRIM(N7))=0</formula>
    </cfRule>
  </conditionalFormatting>
  <conditionalFormatting sqref="N4:AE4">
    <cfRule type="containsBlanks" dxfId="185" priority="29">
      <formula>LEN(TRIM(N4))=0</formula>
    </cfRule>
  </conditionalFormatting>
  <conditionalFormatting sqref="AH5:AI5">
    <cfRule type="containsBlanks" dxfId="184" priority="27">
      <formula>LEN(TRIM(AH5))=0</formula>
    </cfRule>
  </conditionalFormatting>
  <conditionalFormatting sqref="S6:T6 V6:X6">
    <cfRule type="containsBlanks" dxfId="183" priority="26">
      <formula>LEN(TRIM(S6))=0</formula>
    </cfRule>
  </conditionalFormatting>
  <conditionalFormatting sqref="A13:A15">
    <cfRule type="containsBlanks" dxfId="182" priority="25">
      <formula>LEN(TRIM(A13))=0</formula>
    </cfRule>
  </conditionalFormatting>
  <conditionalFormatting sqref="Y21:AD21">
    <cfRule type="containsBlanks" dxfId="181" priority="6">
      <formula>LEN(TRIM(Y21))=0</formula>
    </cfRule>
  </conditionalFormatting>
  <conditionalFormatting sqref="A12">
    <cfRule type="containsBlanks" dxfId="180" priority="3">
      <formula>LEN(TRIM(A12))=0</formula>
    </cfRule>
  </conditionalFormatting>
  <conditionalFormatting sqref="A10:A11">
    <cfRule type="containsBlanks" dxfId="179" priority="2">
      <formula>LEN(TRIM(A10))=0</formula>
    </cfRule>
  </conditionalFormatting>
  <conditionalFormatting sqref="Y18:AD18">
    <cfRule type="containsBlanks" dxfId="12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77" priority="5">
      <formula>LEN(TRIM(AK4))=0</formula>
    </cfRule>
  </conditionalFormatting>
  <conditionalFormatting sqref="N5:AE5">
    <cfRule type="containsBlanks" dxfId="176" priority="8">
      <formula>LEN(TRIM(N5))=0</formula>
    </cfRule>
  </conditionalFormatting>
  <conditionalFormatting sqref="N3:R3">
    <cfRule type="containsBlanks" dxfId="175" priority="14">
      <formula>LEN(TRIM(N3))=0</formula>
    </cfRule>
  </conditionalFormatting>
  <conditionalFormatting sqref="AM5:AN5">
    <cfRule type="containsBlanks" dxfId="174" priority="24">
      <formula>LEN(TRIM(AM5))=0</formula>
    </cfRule>
  </conditionalFormatting>
  <conditionalFormatting sqref="N7:AP7">
    <cfRule type="containsBlanks" dxfId="173" priority="30">
      <formula>LEN(TRIM(N7))=0</formula>
    </cfRule>
  </conditionalFormatting>
  <conditionalFormatting sqref="N4:AE4">
    <cfRule type="containsBlanks" dxfId="172" priority="29">
      <formula>LEN(TRIM(N4))=0</formula>
    </cfRule>
  </conditionalFormatting>
  <conditionalFormatting sqref="AH5:AI5">
    <cfRule type="containsBlanks" dxfId="171" priority="27">
      <formula>LEN(TRIM(AH5))=0</formula>
    </cfRule>
  </conditionalFormatting>
  <conditionalFormatting sqref="S6:T6 V6:X6">
    <cfRule type="containsBlanks" dxfId="170" priority="26">
      <formula>LEN(TRIM(S6))=0</formula>
    </cfRule>
  </conditionalFormatting>
  <conditionalFormatting sqref="A13:A15">
    <cfRule type="containsBlanks" dxfId="169" priority="25">
      <formula>LEN(TRIM(A13))=0</formula>
    </cfRule>
  </conditionalFormatting>
  <conditionalFormatting sqref="Y21:AD21">
    <cfRule type="containsBlanks" dxfId="168" priority="6">
      <formula>LEN(TRIM(Y21))=0</formula>
    </cfRule>
  </conditionalFormatting>
  <conditionalFormatting sqref="A12">
    <cfRule type="containsBlanks" dxfId="167" priority="3">
      <formula>LEN(TRIM(A12))=0</formula>
    </cfRule>
  </conditionalFormatting>
  <conditionalFormatting sqref="A10:A11">
    <cfRule type="containsBlanks" dxfId="166" priority="2">
      <formula>LEN(TRIM(A10))=0</formula>
    </cfRule>
  </conditionalFormatting>
  <conditionalFormatting sqref="Y18:AD18">
    <cfRule type="containsBlanks" dxfId="11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64" priority="5">
      <formula>LEN(TRIM(AK4))=0</formula>
    </cfRule>
  </conditionalFormatting>
  <conditionalFormatting sqref="N5:AE5">
    <cfRule type="containsBlanks" dxfId="163" priority="8">
      <formula>LEN(TRIM(N5))=0</formula>
    </cfRule>
  </conditionalFormatting>
  <conditionalFormatting sqref="N3:R3">
    <cfRule type="containsBlanks" dxfId="162" priority="14">
      <formula>LEN(TRIM(N3))=0</formula>
    </cfRule>
  </conditionalFormatting>
  <conditionalFormatting sqref="AM5:AN5">
    <cfRule type="containsBlanks" dxfId="161" priority="24">
      <formula>LEN(TRIM(AM5))=0</formula>
    </cfRule>
  </conditionalFormatting>
  <conditionalFormatting sqref="N7:AP7">
    <cfRule type="containsBlanks" dxfId="160" priority="30">
      <formula>LEN(TRIM(N7))=0</formula>
    </cfRule>
  </conditionalFormatting>
  <conditionalFormatting sqref="N4:AE4">
    <cfRule type="containsBlanks" dxfId="159" priority="29">
      <formula>LEN(TRIM(N4))=0</formula>
    </cfRule>
  </conditionalFormatting>
  <conditionalFormatting sqref="AH5:AI5">
    <cfRule type="containsBlanks" dxfId="158" priority="27">
      <formula>LEN(TRIM(AH5))=0</formula>
    </cfRule>
  </conditionalFormatting>
  <conditionalFormatting sqref="S6:T6 V6:X6">
    <cfRule type="containsBlanks" dxfId="157" priority="26">
      <formula>LEN(TRIM(S6))=0</formula>
    </cfRule>
  </conditionalFormatting>
  <conditionalFormatting sqref="A13:A15">
    <cfRule type="containsBlanks" dxfId="156" priority="25">
      <formula>LEN(TRIM(A13))=0</formula>
    </cfRule>
  </conditionalFormatting>
  <conditionalFormatting sqref="Y21:AD21">
    <cfRule type="containsBlanks" dxfId="155" priority="6">
      <formula>LEN(TRIM(Y21))=0</formula>
    </cfRule>
  </conditionalFormatting>
  <conditionalFormatting sqref="A12">
    <cfRule type="containsBlanks" dxfId="154" priority="3">
      <formula>LEN(TRIM(A12))=0</formula>
    </cfRule>
  </conditionalFormatting>
  <conditionalFormatting sqref="A10:A11">
    <cfRule type="containsBlanks" dxfId="153" priority="2">
      <formula>LEN(TRIM(A10))=0</formula>
    </cfRule>
  </conditionalFormatting>
  <conditionalFormatting sqref="Y18:AD18">
    <cfRule type="containsBlanks" dxfId="10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4"/>
  <sheetViews>
    <sheetView workbookViewId="0">
      <selection activeCell="K21" sqref="K21:O21"/>
    </sheetView>
  </sheetViews>
  <sheetFormatPr defaultRowHeight="13.5"/>
  <cols>
    <col min="1" max="42" width="2.125" customWidth="1"/>
    <col min="47" max="47" width="48.625" bestFit="1" customWidth="1"/>
  </cols>
  <sheetData>
    <row r="1" spans="1:42">
      <c r="A1" s="84" t="s">
        <v>113</v>
      </c>
      <c r="B1" s="84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128" t="s">
        <v>116</v>
      </c>
    </row>
    <row r="2" spans="1:4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</row>
    <row r="3" spans="1:42" ht="42" customHeight="1">
      <c r="A3" s="259" t="s">
        <v>0</v>
      </c>
      <c r="B3" s="260"/>
      <c r="C3" s="261"/>
      <c r="D3" s="88" t="s">
        <v>15</v>
      </c>
      <c r="E3" s="91"/>
      <c r="F3" s="91"/>
      <c r="G3" s="94"/>
      <c r="H3" s="94"/>
      <c r="I3" s="94"/>
      <c r="J3" s="94"/>
      <c r="K3" s="94"/>
      <c r="L3" s="94"/>
      <c r="M3" s="103"/>
      <c r="N3" s="274"/>
      <c r="O3" s="275"/>
      <c r="P3" s="275"/>
      <c r="Q3" s="275"/>
      <c r="R3" s="276"/>
      <c r="S3" s="108"/>
      <c r="T3" s="108"/>
      <c r="U3" s="108"/>
      <c r="V3" s="108"/>
      <c r="W3" s="108"/>
      <c r="X3" s="108"/>
      <c r="Y3" s="108"/>
      <c r="Z3" s="108"/>
      <c r="AA3" s="108"/>
      <c r="AB3" s="108"/>
      <c r="AC3" s="108"/>
      <c r="AD3" s="108"/>
      <c r="AE3" s="108"/>
      <c r="AF3" s="108"/>
      <c r="AG3" s="108"/>
      <c r="AH3" s="108"/>
      <c r="AI3" s="108"/>
      <c r="AJ3" s="111"/>
      <c r="AK3" s="111"/>
      <c r="AL3" s="111"/>
      <c r="AM3" s="111"/>
      <c r="AN3" s="111"/>
      <c r="AO3" s="111"/>
      <c r="AP3" s="113"/>
    </row>
    <row r="4" spans="1:42" ht="42" customHeight="1">
      <c r="A4" s="262"/>
      <c r="B4" s="263"/>
      <c r="C4" s="264"/>
      <c r="D4" s="89" t="s">
        <v>32</v>
      </c>
      <c r="E4" s="92"/>
      <c r="F4" s="92"/>
      <c r="G4" s="95"/>
      <c r="H4" s="95"/>
      <c r="I4" s="95"/>
      <c r="J4" s="95"/>
      <c r="K4" s="95"/>
      <c r="L4" s="95"/>
      <c r="M4" s="104"/>
      <c r="N4" s="277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78" t="s">
        <v>54</v>
      </c>
      <c r="AG4" s="209"/>
      <c r="AH4" s="209"/>
      <c r="AI4" s="209"/>
      <c r="AJ4" s="209"/>
      <c r="AK4" s="279"/>
      <c r="AL4" s="279"/>
      <c r="AM4" s="279"/>
      <c r="AN4" s="279"/>
      <c r="AO4" s="279"/>
      <c r="AP4" s="280"/>
    </row>
    <row r="5" spans="1:42" ht="42" customHeight="1">
      <c r="A5" s="262"/>
      <c r="B5" s="263"/>
      <c r="C5" s="264"/>
      <c r="D5" s="90" t="s">
        <v>4</v>
      </c>
      <c r="E5" s="93"/>
      <c r="F5" s="93"/>
      <c r="G5" s="96"/>
      <c r="H5" s="96"/>
      <c r="I5" s="96"/>
      <c r="J5" s="96"/>
      <c r="K5" s="96"/>
      <c r="L5" s="96"/>
      <c r="M5" s="105"/>
      <c r="N5" s="281"/>
      <c r="O5" s="281"/>
      <c r="P5" s="281"/>
      <c r="Q5" s="281"/>
      <c r="R5" s="281"/>
      <c r="S5" s="281"/>
      <c r="T5" s="281"/>
      <c r="U5" s="281"/>
      <c r="V5" s="281"/>
      <c r="W5" s="281"/>
      <c r="X5" s="281"/>
      <c r="Y5" s="281"/>
      <c r="Z5" s="281"/>
      <c r="AA5" s="281"/>
      <c r="AB5" s="281"/>
      <c r="AC5" s="281"/>
      <c r="AD5" s="281"/>
      <c r="AE5" s="282"/>
      <c r="AF5" s="283" t="s">
        <v>66</v>
      </c>
      <c r="AG5" s="284"/>
      <c r="AH5" s="285"/>
      <c r="AI5" s="285"/>
      <c r="AJ5" s="112" t="s">
        <v>47</v>
      </c>
      <c r="AK5" s="283" t="s">
        <v>40</v>
      </c>
      <c r="AL5" s="284"/>
      <c r="AM5" s="285"/>
      <c r="AN5" s="285"/>
      <c r="AO5" s="112" t="s">
        <v>47</v>
      </c>
      <c r="AP5" s="114"/>
    </row>
    <row r="6" spans="1:42" ht="42" customHeight="1">
      <c r="A6" s="262"/>
      <c r="B6" s="263"/>
      <c r="C6" s="264"/>
      <c r="D6" s="268" t="s">
        <v>41</v>
      </c>
      <c r="E6" s="269"/>
      <c r="F6" s="269"/>
      <c r="G6" s="269"/>
      <c r="H6" s="269"/>
      <c r="I6" s="269"/>
      <c r="J6" s="269"/>
      <c r="K6" s="269"/>
      <c r="L6" s="269"/>
      <c r="M6" s="270"/>
      <c r="N6" s="107" t="s">
        <v>8</v>
      </c>
      <c r="O6" s="107"/>
      <c r="P6" s="107"/>
      <c r="Q6" s="107"/>
      <c r="R6" s="107"/>
      <c r="S6" s="249"/>
      <c r="T6" s="249"/>
      <c r="U6" s="107" t="s">
        <v>6</v>
      </c>
      <c r="V6" s="249"/>
      <c r="W6" s="249"/>
      <c r="X6" s="249"/>
      <c r="Y6" s="109"/>
      <c r="Z6" s="107" t="s">
        <v>18</v>
      </c>
      <c r="AA6" s="107"/>
      <c r="AB6" s="107"/>
      <c r="AC6" s="107"/>
      <c r="AD6" s="107"/>
      <c r="AE6" s="107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251"/>
    </row>
    <row r="7" spans="1:42" ht="42" customHeight="1">
      <c r="A7" s="265"/>
      <c r="B7" s="266"/>
      <c r="C7" s="267"/>
      <c r="D7" s="271"/>
      <c r="E7" s="272"/>
      <c r="F7" s="272"/>
      <c r="G7" s="272"/>
      <c r="H7" s="272"/>
      <c r="I7" s="272"/>
      <c r="J7" s="272"/>
      <c r="K7" s="272"/>
      <c r="L7" s="272"/>
      <c r="M7" s="273"/>
      <c r="N7" s="252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4"/>
    </row>
    <row r="8" spans="1:42">
      <c r="A8" s="86"/>
      <c r="B8" s="86"/>
      <c r="C8" s="86"/>
      <c r="D8" s="86"/>
      <c r="E8" s="86"/>
      <c r="F8" s="86"/>
      <c r="G8" s="86"/>
      <c r="H8" s="86"/>
      <c r="I8" s="86"/>
      <c r="J8" s="86"/>
      <c r="K8" s="99"/>
      <c r="L8" s="101"/>
      <c r="M8" s="96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</row>
    <row r="9" spans="1:42" ht="29.25" customHeight="1">
      <c r="A9" s="255" t="s">
        <v>29</v>
      </c>
      <c r="B9" s="256"/>
      <c r="C9" s="256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8"/>
    </row>
    <row r="10" spans="1:42" ht="29.25" customHeight="1">
      <c r="A10" s="237"/>
      <c r="B10" s="238"/>
      <c r="C10" s="239"/>
      <c r="D10" s="245" t="s">
        <v>119</v>
      </c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5"/>
      <c r="T10" s="245"/>
      <c r="U10" s="245"/>
      <c r="V10" s="245"/>
      <c r="W10" s="245"/>
      <c r="X10" s="245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5"/>
      <c r="AK10" s="245"/>
      <c r="AL10" s="245"/>
      <c r="AM10" s="245"/>
      <c r="AN10" s="245"/>
      <c r="AO10" s="245"/>
      <c r="AP10" s="246"/>
    </row>
    <row r="11" spans="1:42" ht="29.25" customHeight="1">
      <c r="A11" s="237"/>
      <c r="B11" s="238"/>
      <c r="C11" s="239"/>
      <c r="D11" s="247" t="s">
        <v>120</v>
      </c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  <c r="AP11" s="241"/>
    </row>
    <row r="12" spans="1:42" ht="29.25" customHeight="1">
      <c r="A12" s="237"/>
      <c r="B12" s="238"/>
      <c r="C12" s="239"/>
      <c r="D12" s="240" t="s">
        <v>118</v>
      </c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1"/>
    </row>
    <row r="13" spans="1:42" ht="29.25" customHeight="1">
      <c r="A13" s="237"/>
      <c r="B13" s="238"/>
      <c r="C13" s="239"/>
      <c r="D13" s="240" t="s">
        <v>30</v>
      </c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1"/>
    </row>
    <row r="14" spans="1:42" ht="29.25" customHeight="1">
      <c r="A14" s="237"/>
      <c r="B14" s="238"/>
      <c r="C14" s="239"/>
      <c r="D14" s="240" t="s">
        <v>108</v>
      </c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1"/>
    </row>
    <row r="15" spans="1:42" ht="29.25" customHeight="1">
      <c r="A15" s="237"/>
      <c r="B15" s="238"/>
      <c r="C15" s="239"/>
      <c r="D15" s="242" t="s">
        <v>91</v>
      </c>
      <c r="E15" s="243"/>
      <c r="F15" s="243"/>
      <c r="G15" s="243"/>
      <c r="H15" s="243"/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4"/>
    </row>
    <row r="16" spans="1:42">
      <c r="A16" s="86"/>
      <c r="B16" s="86"/>
      <c r="C16" s="86"/>
      <c r="D16" s="86"/>
      <c r="E16" s="86"/>
      <c r="F16" s="86"/>
      <c r="G16" s="86"/>
      <c r="H16" s="86"/>
      <c r="I16" s="86"/>
      <c r="J16" s="86"/>
      <c r="K16" s="99"/>
      <c r="L16" s="101"/>
      <c r="M16" s="96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</row>
    <row r="17" spans="1:42" ht="41.25" customHeight="1">
      <c r="A17" s="234" t="s">
        <v>12</v>
      </c>
      <c r="B17" s="235"/>
      <c r="C17" s="235"/>
      <c r="D17" s="235"/>
      <c r="E17" s="235"/>
      <c r="F17" s="235"/>
      <c r="G17" s="235"/>
      <c r="H17" s="235"/>
      <c r="I17" s="235"/>
      <c r="J17" s="235"/>
      <c r="K17" s="227" t="s">
        <v>7</v>
      </c>
      <c r="L17" s="227"/>
      <c r="M17" s="227"/>
      <c r="N17" s="227"/>
      <c r="O17" s="227"/>
      <c r="P17" s="227"/>
      <c r="Q17" s="227"/>
      <c r="R17" s="227" t="s">
        <v>44</v>
      </c>
      <c r="S17" s="227"/>
      <c r="T17" s="227"/>
      <c r="U17" s="227"/>
      <c r="V17" s="227"/>
      <c r="W17" s="227"/>
      <c r="X17" s="227"/>
      <c r="Y17" s="236" t="s">
        <v>68</v>
      </c>
      <c r="Z17" s="236"/>
      <c r="AA17" s="236"/>
      <c r="AB17" s="236"/>
      <c r="AC17" s="236"/>
      <c r="AD17" s="236"/>
      <c r="AE17" s="236"/>
      <c r="AF17" s="227" t="s">
        <v>70</v>
      </c>
      <c r="AG17" s="227"/>
      <c r="AH17" s="227"/>
      <c r="AI17" s="227"/>
      <c r="AJ17" s="227"/>
      <c r="AK17" s="227"/>
      <c r="AL17" s="228"/>
      <c r="AM17" s="49"/>
      <c r="AN17" s="49"/>
      <c r="AO17" s="49"/>
      <c r="AP17" s="49"/>
    </row>
    <row r="18" spans="1:42" ht="41.25" customHeight="1">
      <c r="A18" s="230">
        <f>IF(AH5="",0,AH5)</f>
        <v>0</v>
      </c>
      <c r="B18" s="231"/>
      <c r="C18" s="231"/>
      <c r="D18" s="231"/>
      <c r="E18" s="231"/>
      <c r="F18" s="231"/>
      <c r="G18" s="231"/>
      <c r="H18" s="231"/>
      <c r="I18" s="232"/>
      <c r="J18" s="98" t="s">
        <v>67</v>
      </c>
      <c r="K18" s="222">
        <v>13400</v>
      </c>
      <c r="L18" s="222"/>
      <c r="M18" s="222"/>
      <c r="N18" s="222"/>
      <c r="O18" s="223"/>
      <c r="P18" s="224" t="s">
        <v>101</v>
      </c>
      <c r="Q18" s="233"/>
      <c r="R18" s="222">
        <f>IF(AH5="",0,A18*K18)</f>
        <v>0</v>
      </c>
      <c r="S18" s="222"/>
      <c r="T18" s="222"/>
      <c r="U18" s="222"/>
      <c r="V18" s="223"/>
      <c r="W18" s="224" t="s">
        <v>101</v>
      </c>
      <c r="X18" s="233"/>
      <c r="Y18" s="220"/>
      <c r="Z18" s="221"/>
      <c r="AA18" s="221"/>
      <c r="AB18" s="221"/>
      <c r="AC18" s="221"/>
      <c r="AD18" s="221"/>
      <c r="AE18" s="110" t="s">
        <v>69</v>
      </c>
      <c r="AF18" s="222">
        <f>ROUNDDOWN(R18/12*Y18,0)</f>
        <v>0</v>
      </c>
      <c r="AG18" s="222"/>
      <c r="AH18" s="222"/>
      <c r="AI18" s="222"/>
      <c r="AJ18" s="223"/>
      <c r="AK18" s="224" t="s">
        <v>101</v>
      </c>
      <c r="AL18" s="225"/>
      <c r="AM18" s="49"/>
      <c r="AN18" s="49"/>
      <c r="AO18" s="49"/>
      <c r="AP18" s="49"/>
    </row>
    <row r="19" spans="1:42" ht="22.5" customHeight="1">
      <c r="A19" s="87"/>
      <c r="B19" s="87"/>
      <c r="C19" s="87"/>
      <c r="D19" s="87"/>
      <c r="E19" s="87"/>
      <c r="F19" s="87"/>
      <c r="G19" s="97"/>
      <c r="H19" s="87"/>
      <c r="I19" s="87"/>
      <c r="J19" s="87"/>
      <c r="K19" s="100"/>
      <c r="L19" s="102"/>
      <c r="M19" s="106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</row>
    <row r="20" spans="1:42" ht="41.25" customHeight="1">
      <c r="A20" s="234" t="s">
        <v>61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27" t="s">
        <v>7</v>
      </c>
      <c r="L20" s="227"/>
      <c r="M20" s="227"/>
      <c r="N20" s="227"/>
      <c r="O20" s="227"/>
      <c r="P20" s="227"/>
      <c r="Q20" s="227"/>
      <c r="R20" s="227" t="s">
        <v>44</v>
      </c>
      <c r="S20" s="227"/>
      <c r="T20" s="227"/>
      <c r="U20" s="227"/>
      <c r="V20" s="227"/>
      <c r="W20" s="227"/>
      <c r="X20" s="227"/>
      <c r="Y20" s="236" t="s">
        <v>68</v>
      </c>
      <c r="Z20" s="236"/>
      <c r="AA20" s="236"/>
      <c r="AB20" s="236"/>
      <c r="AC20" s="236"/>
      <c r="AD20" s="236"/>
      <c r="AE20" s="236"/>
      <c r="AF20" s="227" t="s">
        <v>71</v>
      </c>
      <c r="AG20" s="227"/>
      <c r="AH20" s="227"/>
      <c r="AI20" s="227"/>
      <c r="AJ20" s="227"/>
      <c r="AK20" s="227"/>
      <c r="AL20" s="228"/>
      <c r="AM20" s="49"/>
      <c r="AN20" s="49"/>
      <c r="AO20" s="49"/>
      <c r="AP20" s="49"/>
    </row>
    <row r="21" spans="1:42" ht="41.25" customHeight="1">
      <c r="A21" s="230">
        <f>IF(AM5="",0,AM5)</f>
        <v>0</v>
      </c>
      <c r="B21" s="231"/>
      <c r="C21" s="231"/>
      <c r="D21" s="231"/>
      <c r="E21" s="231"/>
      <c r="F21" s="231"/>
      <c r="G21" s="231"/>
      <c r="H21" s="231"/>
      <c r="I21" s="232"/>
      <c r="J21" s="98" t="s">
        <v>67</v>
      </c>
      <c r="K21" s="222">
        <v>9300</v>
      </c>
      <c r="L21" s="222"/>
      <c r="M21" s="222"/>
      <c r="N21" s="222"/>
      <c r="O21" s="223"/>
      <c r="P21" s="224" t="s">
        <v>101</v>
      </c>
      <c r="Q21" s="233"/>
      <c r="R21" s="222">
        <f>A21*K21</f>
        <v>0</v>
      </c>
      <c r="S21" s="222"/>
      <c r="T21" s="222"/>
      <c r="U21" s="222"/>
      <c r="V21" s="223"/>
      <c r="W21" s="224" t="s">
        <v>101</v>
      </c>
      <c r="X21" s="233"/>
      <c r="Y21" s="220"/>
      <c r="Z21" s="221"/>
      <c r="AA21" s="221"/>
      <c r="AB21" s="221"/>
      <c r="AC21" s="221"/>
      <c r="AD21" s="221"/>
      <c r="AE21" s="110" t="s">
        <v>69</v>
      </c>
      <c r="AF21" s="222">
        <f>ROUNDDOWN(R21/12*Y21,0)</f>
        <v>0</v>
      </c>
      <c r="AG21" s="222"/>
      <c r="AH21" s="222"/>
      <c r="AI21" s="222"/>
      <c r="AJ21" s="223"/>
      <c r="AK21" s="224" t="s">
        <v>101</v>
      </c>
      <c r="AL21" s="225"/>
      <c r="AM21" s="49"/>
      <c r="AN21" s="49"/>
      <c r="AO21" s="49"/>
      <c r="AP21" s="49"/>
    </row>
    <row r="22" spans="1:42" ht="22.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100"/>
      <c r="L22" s="102"/>
      <c r="M22" s="106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</row>
    <row r="23" spans="1:42" ht="40.5" customHeight="1">
      <c r="AJ23" s="226" t="s">
        <v>57</v>
      </c>
      <c r="AK23" s="227"/>
      <c r="AL23" s="227"/>
      <c r="AM23" s="227"/>
      <c r="AN23" s="227"/>
      <c r="AO23" s="227"/>
      <c r="AP23" s="228"/>
    </row>
    <row r="24" spans="1:42" ht="40.5" customHeight="1">
      <c r="AJ24" s="229">
        <f>AF18+AF21</f>
        <v>0</v>
      </c>
      <c r="AK24" s="222"/>
      <c r="AL24" s="222"/>
      <c r="AM24" s="222"/>
      <c r="AN24" s="223"/>
      <c r="AO24" s="224" t="s">
        <v>101</v>
      </c>
      <c r="AP24" s="225"/>
    </row>
  </sheetData>
  <mergeCells count="57">
    <mergeCell ref="S6:T6"/>
    <mergeCell ref="V6:X6"/>
    <mergeCell ref="AF6:AP6"/>
    <mergeCell ref="N7:AP7"/>
    <mergeCell ref="A9:AP9"/>
    <mergeCell ref="A3:C7"/>
    <mergeCell ref="D6:M7"/>
    <mergeCell ref="N3:R3"/>
    <mergeCell ref="N4:AE4"/>
    <mergeCell ref="AF4:AJ4"/>
    <mergeCell ref="AK4:AP4"/>
    <mergeCell ref="N5:AE5"/>
    <mergeCell ref="AF5:AG5"/>
    <mergeCell ref="AH5:AI5"/>
    <mergeCell ref="AK5:AL5"/>
    <mergeCell ref="AM5:AN5"/>
    <mergeCell ref="A10:C10"/>
    <mergeCell ref="D10:AP10"/>
    <mergeCell ref="A11:C11"/>
    <mergeCell ref="D11:AP11"/>
    <mergeCell ref="A12:C12"/>
    <mergeCell ref="D12:AP12"/>
    <mergeCell ref="A13:C13"/>
    <mergeCell ref="D13:AP13"/>
    <mergeCell ref="A14:C14"/>
    <mergeCell ref="D14:AP14"/>
    <mergeCell ref="A15:C15"/>
    <mergeCell ref="D15:AP15"/>
    <mergeCell ref="A17:J17"/>
    <mergeCell ref="K17:Q17"/>
    <mergeCell ref="R17:X17"/>
    <mergeCell ref="Y17:AE17"/>
    <mergeCell ref="AF17:AL17"/>
    <mergeCell ref="Y18:AD18"/>
    <mergeCell ref="AF18:AJ18"/>
    <mergeCell ref="AK18:AL18"/>
    <mergeCell ref="A20:J20"/>
    <mergeCell ref="K20:Q20"/>
    <mergeCell ref="R20:X20"/>
    <mergeCell ref="Y20:AE20"/>
    <mergeCell ref="AF20:AL20"/>
    <mergeCell ref="A18:I18"/>
    <mergeCell ref="K18:O18"/>
    <mergeCell ref="P18:Q18"/>
    <mergeCell ref="R18:V18"/>
    <mergeCell ref="W18:X18"/>
    <mergeCell ref="A21:I21"/>
    <mergeCell ref="K21:O21"/>
    <mergeCell ref="P21:Q21"/>
    <mergeCell ref="R21:V21"/>
    <mergeCell ref="W21:X21"/>
    <mergeCell ref="Y21:AD21"/>
    <mergeCell ref="AF21:AJ21"/>
    <mergeCell ref="AK21:AL21"/>
    <mergeCell ref="AJ23:AP23"/>
    <mergeCell ref="AJ24:AN24"/>
    <mergeCell ref="AO24:AP24"/>
  </mergeCells>
  <phoneticPr fontId="3" type="Hiragana"/>
  <conditionalFormatting sqref="AK4">
    <cfRule type="containsBlanks" dxfId="151" priority="5">
      <formula>LEN(TRIM(AK4))=0</formula>
    </cfRule>
  </conditionalFormatting>
  <conditionalFormatting sqref="N5:AE5">
    <cfRule type="containsBlanks" dxfId="150" priority="8">
      <formula>LEN(TRIM(N5))=0</formula>
    </cfRule>
  </conditionalFormatting>
  <conditionalFormatting sqref="N3:R3">
    <cfRule type="containsBlanks" dxfId="149" priority="14">
      <formula>LEN(TRIM(N3))=0</formula>
    </cfRule>
  </conditionalFormatting>
  <conditionalFormatting sqref="AM5:AN5">
    <cfRule type="containsBlanks" dxfId="148" priority="24">
      <formula>LEN(TRIM(AM5))=0</formula>
    </cfRule>
  </conditionalFormatting>
  <conditionalFormatting sqref="N7:AP7">
    <cfRule type="containsBlanks" dxfId="147" priority="30">
      <formula>LEN(TRIM(N7))=0</formula>
    </cfRule>
  </conditionalFormatting>
  <conditionalFormatting sqref="N4:AE4">
    <cfRule type="containsBlanks" dxfId="146" priority="29">
      <formula>LEN(TRIM(N4))=0</formula>
    </cfRule>
  </conditionalFormatting>
  <conditionalFormatting sqref="AH5:AI5">
    <cfRule type="containsBlanks" dxfId="145" priority="27">
      <formula>LEN(TRIM(AH5))=0</formula>
    </cfRule>
  </conditionalFormatting>
  <conditionalFormatting sqref="S6:T6 V6:X6">
    <cfRule type="containsBlanks" dxfId="144" priority="26">
      <formula>LEN(TRIM(S6))=0</formula>
    </cfRule>
  </conditionalFormatting>
  <conditionalFormatting sqref="A13:A15">
    <cfRule type="containsBlanks" dxfId="143" priority="25">
      <formula>LEN(TRIM(A13))=0</formula>
    </cfRule>
  </conditionalFormatting>
  <conditionalFormatting sqref="Y21:AD21">
    <cfRule type="containsBlanks" dxfId="142" priority="6">
      <formula>LEN(TRIM(Y21))=0</formula>
    </cfRule>
  </conditionalFormatting>
  <conditionalFormatting sqref="A12">
    <cfRule type="containsBlanks" dxfId="141" priority="3">
      <formula>LEN(TRIM(A12))=0</formula>
    </cfRule>
  </conditionalFormatting>
  <conditionalFormatting sqref="A10:A11">
    <cfRule type="containsBlanks" dxfId="140" priority="2">
      <formula>LEN(TRIM(A10))=0</formula>
    </cfRule>
  </conditionalFormatting>
  <conditionalFormatting sqref="Y18:AD18">
    <cfRule type="containsBlanks" dxfId="9" priority="1">
      <formula>LEN(TRIM(Y18))=0</formula>
    </cfRule>
  </conditionalFormatting>
  <dataValidations count="7">
    <dataValidation imeMode="halfAlpha" allowBlank="1" showInputMessage="1" showErrorMessage="1" sqref="AO5 AJ5"/>
    <dataValidation imeMode="disabled" allowBlank="1" showInputMessage="1" showErrorMessage="1" sqref="AM5:AN5 AH5:AI5 V6:Y6 S6:T6"/>
    <dataValidation type="list" imeMode="disabled" allowBlank="1" showInputMessage="1" showErrorMessage="1" sqref="A10:A15">
      <formula1>"○"</formula1>
    </dataValidation>
    <dataValidation type="list" allowBlank="1" showInputMessage="1" showErrorMessage="1" sqref="Y21:AD21 Y18:AD18">
      <formula1>"12,11,10,9,8,7,6,5,4,3,2,1"</formula1>
    </dataValidation>
    <dataValidation type="textLength" allowBlank="1" showErrorMessage="1" error="10桁で入力してください。" sqref="N3:R3">
      <formula1>9</formula1>
      <formula2>10</formula2>
    </dataValidation>
    <dataValidation type="list" allowBlank="1" showInputMessage="1" showErrorMessage="1" sqref="N5:AE5">
      <formula1>"介護老人福祉施設,地域密着型介護老人福祉施設入所者生活介護,介護老人保健施設,介護医療院,認知症対応型共同生活介護,特定施設入居者生活介護,地域密着型特定施設入居者生活介護,短期入所生活介護,養護老人ホーム,軽費老人ホーム,小規模多機能型居宅介護,看護小規模多機能型居宅介護,通所介護,地域密着型通所介護,認知症対応型通所介護,通所リハビリテーション"</formula1>
    </dataValidation>
    <dataValidation type="date" allowBlank="1" showInputMessage="1" showErrorMessage="1" sqref="AK4:AP4">
      <formula1>92</formula1>
      <formula2>45747</formula2>
    </dataValidation>
  </dataValidations>
  <pageMargins left="0.59055118110236215" right="0.5905511811023621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</vt:i4>
      </vt:variant>
    </vt:vector>
  </HeadingPairs>
  <TitlesOfParts>
    <vt:vector size="20" baseType="lpstr">
      <vt:lpstr>（はじめにお読みください）本申請書の使い方</vt:lpstr>
      <vt:lpstr>総括表</vt:lpstr>
      <vt:lpstr>申請額一覧（別紙１）</vt:lpstr>
      <vt:lpstr>施設１</vt:lpstr>
      <vt:lpstr>施設２</vt:lpstr>
      <vt:lpstr>施設３</vt:lpstr>
      <vt:lpstr>施設４</vt:lpstr>
      <vt:lpstr>施設５</vt:lpstr>
      <vt:lpstr>施設６</vt:lpstr>
      <vt:lpstr>施設７</vt:lpstr>
      <vt:lpstr>施設８</vt:lpstr>
      <vt:lpstr>施設９</vt:lpstr>
      <vt:lpstr>施設１０</vt:lpstr>
      <vt:lpstr>施設１１</vt:lpstr>
      <vt:lpstr>施設１２</vt:lpstr>
      <vt:lpstr>施設１３</vt:lpstr>
      <vt:lpstr>施設１４</vt:lpstr>
      <vt:lpstr>施設１５</vt:lpstr>
      <vt:lpstr>委任状（申請者と口座名義人が違う場合に提出）</vt:lpstr>
      <vt:lpstr>'申請額一覧（別紙１）'!Print_Area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CL6233</cp:lastModifiedBy>
  <cp:lastPrinted>2025-01-29T06:48:19Z</cp:lastPrinted>
  <dcterms:created xsi:type="dcterms:W3CDTF">2018-06-19T01:27:02Z</dcterms:created>
  <dcterms:modified xsi:type="dcterms:W3CDTF">2025-12-18T08:03:59Z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2025-01-06T04:11:47Z</vt:filetime>
  </property>
</Properties>
</file>