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codeName="ThisWorkbook"/>
  <mc:AlternateContent xmlns:mc="http://schemas.openxmlformats.org/markup-compatibility/2006">
    <mc:Choice Requires="x15">
      <x15ac:absPath xmlns:x15ac="http://schemas.microsoft.com/office/spreadsheetml/2010/11/ac" url="\\LODTVSFIL01\Userdata$\tk2992\Desktop\"/>
    </mc:Choice>
  </mc:AlternateContent>
  <xr:revisionPtr revIDLastSave="0" documentId="13_ncr:1_{39BD3BD9-0BA1-46F0-AB26-26A98D6DDDA2}" xr6:coauthVersionLast="36" xr6:coauthVersionMax="36" xr10:uidLastSave="{00000000-0000-0000-0000-000000000000}"/>
  <bookViews>
    <workbookView xWindow="0" yWindow="0" windowWidth="28800" windowHeight="10605" tabRatio="688" xr2:uid="{00000000-000D-0000-FFFF-FFFF00000000}"/>
  </bookViews>
  <sheets>
    <sheet name="（はじめにお読みください）本申請書の作成手順" sheetId="1" r:id="rId1"/>
    <sheet name="総括表" sheetId="2" r:id="rId2"/>
    <sheet name="申請額一覧（様式第２号）"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施設１１" sheetId="14" r:id="rId14"/>
    <sheet name="施設１２" sheetId="15" r:id="rId15"/>
    <sheet name="施設１３" sheetId="16" r:id="rId16"/>
    <sheet name="施設１４" sheetId="17" r:id="rId17"/>
    <sheet name="施設１５" sheetId="18" r:id="rId18"/>
    <sheet name="委任状（申請者と口座名義人が違う場合に提出）" sheetId="20" r:id="rId19"/>
  </sheets>
  <definedNames>
    <definedName name="_xlnm.Print_Area" localSheetId="2">'申請額一覧（様式第２号）'!$A$1:$P$19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1" i="18" l="1"/>
  <c r="R21" i="18" s="1"/>
  <c r="AF21" i="18" s="1"/>
  <c r="R18" i="18"/>
  <c r="AF18" i="18" s="1"/>
  <c r="A18" i="18"/>
  <c r="R21" i="17"/>
  <c r="AF21" i="17" s="1"/>
  <c r="A21" i="17"/>
  <c r="R18" i="17"/>
  <c r="AF18" i="17" s="1"/>
  <c r="A18" i="17"/>
  <c r="A21" i="16"/>
  <c r="R21" i="16" s="1"/>
  <c r="AF21" i="16" s="1"/>
  <c r="R18" i="16"/>
  <c r="AF18" i="16" s="1"/>
  <c r="A18" i="16"/>
  <c r="R21" i="15"/>
  <c r="AF21" i="15" s="1"/>
  <c r="A21" i="15"/>
  <c r="R18" i="15"/>
  <c r="AF18" i="15" s="1"/>
  <c r="A18" i="15"/>
  <c r="A21" i="14"/>
  <c r="R21" i="14" s="1"/>
  <c r="AF21" i="14" s="1"/>
  <c r="R18" i="14"/>
  <c r="AF18" i="14" s="1"/>
  <c r="AJ24" i="14" s="1"/>
  <c r="A18" i="14"/>
  <c r="R21" i="13"/>
  <c r="AF21" i="13" s="1"/>
  <c r="A21" i="13"/>
  <c r="R18" i="13"/>
  <c r="AF18" i="13" s="1"/>
  <c r="A18" i="13"/>
  <c r="A21" i="11"/>
  <c r="R21" i="11" s="1"/>
  <c r="AF21" i="11" s="1"/>
  <c r="R18" i="11"/>
  <c r="AF18" i="11" s="1"/>
  <c r="AJ24" i="11" s="1"/>
  <c r="A18" i="11"/>
  <c r="R21" i="10"/>
  <c r="AF21" i="10" s="1"/>
  <c r="A21" i="10"/>
  <c r="R18" i="10"/>
  <c r="AF18" i="10" s="1"/>
  <c r="A18" i="10"/>
  <c r="A21" i="9"/>
  <c r="R21" i="9" s="1"/>
  <c r="AF21" i="9" s="1"/>
  <c r="R18" i="9"/>
  <c r="AF18" i="9" s="1"/>
  <c r="A18" i="9"/>
  <c r="R21" i="8"/>
  <c r="AF21" i="8" s="1"/>
  <c r="A21" i="8"/>
  <c r="R18" i="8"/>
  <c r="AF18" i="8" s="1"/>
  <c r="A18" i="8"/>
  <c r="A21" i="7"/>
  <c r="R21" i="7" s="1"/>
  <c r="AF21" i="7" s="1"/>
  <c r="R18" i="7"/>
  <c r="AF18" i="7" s="1"/>
  <c r="A18" i="7"/>
  <c r="R21" i="6"/>
  <c r="AF21" i="6" s="1"/>
  <c r="A21" i="6"/>
  <c r="R18" i="6"/>
  <c r="AF18" i="6" s="1"/>
  <c r="A18" i="6"/>
  <c r="A21" i="5"/>
  <c r="R21" i="5" s="1"/>
  <c r="AF21" i="5" s="1"/>
  <c r="R18" i="5"/>
  <c r="AF18" i="5" s="1"/>
  <c r="A18" i="5"/>
  <c r="A21" i="4"/>
  <c r="R21" i="4" s="1"/>
  <c r="AF21" i="4" s="1"/>
  <c r="R18" i="4"/>
  <c r="AF18" i="4" s="1"/>
  <c r="A18" i="4"/>
  <c r="A21" i="3"/>
  <c r="R21" i="3" s="1"/>
  <c r="AF21" i="3" s="1"/>
  <c r="R18" i="3"/>
  <c r="AF18" i="3" s="1"/>
  <c r="A18" i="3"/>
  <c r="T25" i="12"/>
  <c r="T29" i="2" s="1"/>
  <c r="P18" i="12"/>
  <c r="O18" i="12"/>
  <c r="N18" i="12"/>
  <c r="M18" i="12"/>
  <c r="L18" i="12"/>
  <c r="K18" i="12"/>
  <c r="J18" i="12"/>
  <c r="I18" i="12"/>
  <c r="H18" i="12"/>
  <c r="G18" i="12"/>
  <c r="F18" i="12"/>
  <c r="E18" i="12"/>
  <c r="D18" i="12"/>
  <c r="C18" i="12"/>
  <c r="B18" i="12"/>
  <c r="P17" i="12"/>
  <c r="O17" i="12"/>
  <c r="N17" i="12"/>
  <c r="M17" i="12"/>
  <c r="L17" i="12"/>
  <c r="K17" i="12"/>
  <c r="J17" i="12"/>
  <c r="I17" i="12"/>
  <c r="H17" i="12"/>
  <c r="G17" i="12"/>
  <c r="F17" i="12"/>
  <c r="E17" i="12"/>
  <c r="D17" i="12"/>
  <c r="C17" i="12"/>
  <c r="B17" i="12"/>
  <c r="P16" i="12"/>
  <c r="O16" i="12"/>
  <c r="N16" i="12"/>
  <c r="M16" i="12"/>
  <c r="L16" i="12"/>
  <c r="K16" i="12"/>
  <c r="J16" i="12"/>
  <c r="I16" i="12"/>
  <c r="H16" i="12"/>
  <c r="G16" i="12"/>
  <c r="F16" i="12"/>
  <c r="E16" i="12"/>
  <c r="D16" i="12"/>
  <c r="C16" i="12"/>
  <c r="B16" i="12"/>
  <c r="P15" i="12"/>
  <c r="O15" i="12"/>
  <c r="N15" i="12"/>
  <c r="M15" i="12"/>
  <c r="L15" i="12"/>
  <c r="K15" i="12"/>
  <c r="J15" i="12"/>
  <c r="I15" i="12"/>
  <c r="H15" i="12"/>
  <c r="G15" i="12"/>
  <c r="F15" i="12"/>
  <c r="E15" i="12"/>
  <c r="D15" i="12"/>
  <c r="C15" i="12"/>
  <c r="B15" i="12"/>
  <c r="P14" i="12"/>
  <c r="O14" i="12"/>
  <c r="N14" i="12"/>
  <c r="M14" i="12"/>
  <c r="L14" i="12"/>
  <c r="K14" i="12"/>
  <c r="J14" i="12"/>
  <c r="I14" i="12"/>
  <c r="H14" i="12"/>
  <c r="G14" i="12"/>
  <c r="F14" i="12"/>
  <c r="E14" i="12"/>
  <c r="D14" i="12"/>
  <c r="C14" i="12"/>
  <c r="B14" i="12"/>
  <c r="P13" i="12"/>
  <c r="O13" i="12"/>
  <c r="N13" i="12"/>
  <c r="M13" i="12"/>
  <c r="L13" i="12"/>
  <c r="K13" i="12"/>
  <c r="J13" i="12"/>
  <c r="I13" i="12"/>
  <c r="H13" i="12"/>
  <c r="G13" i="12"/>
  <c r="F13" i="12"/>
  <c r="E13" i="12"/>
  <c r="D13" i="12"/>
  <c r="C13" i="12"/>
  <c r="B13" i="12"/>
  <c r="P12" i="12"/>
  <c r="O12" i="12"/>
  <c r="N12" i="12"/>
  <c r="M12" i="12"/>
  <c r="L12" i="12"/>
  <c r="K12" i="12"/>
  <c r="J12" i="12"/>
  <c r="I12" i="12"/>
  <c r="H12" i="12"/>
  <c r="G12" i="12"/>
  <c r="F12" i="12"/>
  <c r="E12" i="12"/>
  <c r="D12" i="12"/>
  <c r="C12" i="12"/>
  <c r="B12" i="12"/>
  <c r="P11" i="12"/>
  <c r="O11" i="12"/>
  <c r="N11" i="12"/>
  <c r="M11" i="12"/>
  <c r="L11" i="12"/>
  <c r="K11" i="12"/>
  <c r="J11" i="12"/>
  <c r="I11" i="12"/>
  <c r="H11" i="12"/>
  <c r="G11" i="12"/>
  <c r="F11" i="12"/>
  <c r="E11" i="12"/>
  <c r="D11" i="12"/>
  <c r="C11" i="12"/>
  <c r="B11" i="12"/>
  <c r="P10" i="12"/>
  <c r="O10" i="12"/>
  <c r="N10" i="12"/>
  <c r="M10" i="12"/>
  <c r="L10" i="12"/>
  <c r="K10" i="12"/>
  <c r="J10" i="12"/>
  <c r="I10" i="12"/>
  <c r="H10" i="12"/>
  <c r="G10" i="12"/>
  <c r="F10" i="12"/>
  <c r="E10" i="12"/>
  <c r="D10" i="12"/>
  <c r="C10" i="12"/>
  <c r="B10" i="12"/>
  <c r="P9" i="12"/>
  <c r="O9" i="12"/>
  <c r="N9" i="12"/>
  <c r="M9" i="12"/>
  <c r="L9" i="12"/>
  <c r="K9" i="12"/>
  <c r="J9" i="12"/>
  <c r="I9" i="12"/>
  <c r="H9" i="12"/>
  <c r="G9" i="12"/>
  <c r="F9" i="12"/>
  <c r="E9" i="12"/>
  <c r="D9" i="12"/>
  <c r="C9" i="12"/>
  <c r="B9" i="12"/>
  <c r="P8" i="12"/>
  <c r="O8" i="12"/>
  <c r="N8" i="12"/>
  <c r="M8" i="12"/>
  <c r="L8" i="12"/>
  <c r="K8" i="12"/>
  <c r="J8" i="12"/>
  <c r="I8" i="12"/>
  <c r="H8" i="12"/>
  <c r="G8" i="12"/>
  <c r="F8" i="12"/>
  <c r="E8" i="12"/>
  <c r="D8" i="12"/>
  <c r="C8" i="12"/>
  <c r="B8" i="12"/>
  <c r="P7" i="12"/>
  <c r="O7" i="12"/>
  <c r="N7" i="12"/>
  <c r="M7" i="12"/>
  <c r="L7" i="12"/>
  <c r="K7" i="12"/>
  <c r="J7" i="12"/>
  <c r="I7" i="12"/>
  <c r="H7" i="12"/>
  <c r="G7" i="12"/>
  <c r="F7" i="12"/>
  <c r="E7" i="12"/>
  <c r="D7" i="12"/>
  <c r="C7" i="12"/>
  <c r="B7" i="12"/>
  <c r="P6" i="12"/>
  <c r="O6" i="12"/>
  <c r="N6" i="12"/>
  <c r="M6" i="12"/>
  <c r="L6" i="12"/>
  <c r="K6" i="12"/>
  <c r="J6" i="12"/>
  <c r="I6" i="12"/>
  <c r="H6" i="12"/>
  <c r="G6" i="12"/>
  <c r="F6" i="12"/>
  <c r="E6" i="12"/>
  <c r="D6" i="12"/>
  <c r="C6" i="12"/>
  <c r="B6" i="12"/>
  <c r="P5" i="12"/>
  <c r="O5" i="12"/>
  <c r="N5" i="12"/>
  <c r="M5" i="12"/>
  <c r="L5" i="12"/>
  <c r="K5" i="12"/>
  <c r="J5" i="12"/>
  <c r="I5" i="12"/>
  <c r="H5" i="12"/>
  <c r="G5" i="12"/>
  <c r="F5" i="12"/>
  <c r="E5" i="12"/>
  <c r="D5" i="12"/>
  <c r="C5" i="12"/>
  <c r="B5" i="12"/>
  <c r="P4" i="12"/>
  <c r="O4" i="12"/>
  <c r="N4" i="12"/>
  <c r="M4" i="12"/>
  <c r="L4" i="12"/>
  <c r="K4" i="12"/>
  <c r="J4" i="12"/>
  <c r="I4" i="12"/>
  <c r="H4" i="12"/>
  <c r="G4" i="12"/>
  <c r="U36" i="12" s="1"/>
  <c r="X40" i="2" s="1"/>
  <c r="F4" i="12"/>
  <c r="E4" i="12"/>
  <c r="D4" i="12"/>
  <c r="C4" i="12"/>
  <c r="B4" i="12"/>
  <c r="AJ24" i="18" l="1"/>
  <c r="AJ24" i="16"/>
  <c r="AJ24" i="9"/>
  <c r="AJ24" i="7"/>
  <c r="AJ24" i="5"/>
  <c r="AJ24" i="6"/>
  <c r="AJ24" i="8"/>
  <c r="AJ24" i="10"/>
  <c r="AJ24" i="13"/>
  <c r="AJ24" i="15"/>
  <c r="AJ24" i="17"/>
  <c r="AJ24" i="3"/>
  <c r="AJ24" i="4"/>
  <c r="U22" i="12"/>
  <c r="X26" i="2" s="1"/>
  <c r="U20" i="12"/>
  <c r="X24" i="2" s="1"/>
  <c r="U23" i="12"/>
  <c r="X27" i="2" s="1"/>
  <c r="P19" i="12"/>
  <c r="T21" i="12"/>
  <c r="T25" i="2" s="1"/>
  <c r="U21" i="12"/>
  <c r="X25" i="2" s="1"/>
  <c r="T23" i="12"/>
  <c r="T27" i="2" s="1"/>
  <c r="T27" i="12"/>
  <c r="T31" i="2" s="1"/>
  <c r="T32" i="12"/>
  <c r="T36" i="2" s="1"/>
  <c r="T37" i="12"/>
  <c r="T41" i="2" s="1"/>
  <c r="U27" i="12"/>
  <c r="X31" i="2" s="1"/>
  <c r="U32" i="12"/>
  <c r="X36" i="2" s="1"/>
  <c r="U37" i="12"/>
  <c r="X41" i="2" s="1"/>
  <c r="T20" i="12"/>
  <c r="T24" i="2" s="1"/>
  <c r="T24" i="12"/>
  <c r="T28" i="2" s="1"/>
  <c r="T28" i="12"/>
  <c r="T32" i="2" s="1"/>
  <c r="T34" i="12"/>
  <c r="T38" i="2" s="1"/>
  <c r="U24" i="12"/>
  <c r="X28" i="2" s="1"/>
  <c r="U28" i="12"/>
  <c r="X32" i="2" s="1"/>
  <c r="U34" i="12"/>
  <c r="X38" i="2" s="1"/>
  <c r="T29" i="12"/>
  <c r="T33" i="2" s="1"/>
  <c r="T35" i="12"/>
  <c r="T39" i="2" s="1"/>
  <c r="U25" i="12"/>
  <c r="X29" i="2" s="1"/>
  <c r="U29" i="12"/>
  <c r="X33" i="2" s="1"/>
  <c r="U35" i="12"/>
  <c r="X39" i="2" s="1"/>
  <c r="T22" i="12"/>
  <c r="T26" i="2" s="1"/>
  <c r="T26" i="12"/>
  <c r="T30" i="2" s="1"/>
  <c r="T31" i="12"/>
  <c r="T35" i="2" s="1"/>
  <c r="T37" i="2" s="1"/>
  <c r="T36" i="12"/>
  <c r="T40" i="2" s="1"/>
  <c r="U26" i="12"/>
  <c r="X30" i="2" s="1"/>
  <c r="U31" i="12"/>
  <c r="X35" i="2" s="1"/>
  <c r="X37" i="2" l="1"/>
  <c r="X42" i="2"/>
  <c r="X34" i="2"/>
  <c r="T34" i="2"/>
  <c r="T42" i="2"/>
  <c r="X43" i="2" l="1"/>
  <c r="G20" i="2" s="1"/>
  <c r="T4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sz val="11"/>
            <rFont val="ＭＳ Ｐゴシック"/>
            <family val="3"/>
            <charset val="128"/>
          </rPr>
          <t>自動集計</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B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B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B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C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C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C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D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D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D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D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E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E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E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E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F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F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F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F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0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10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10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10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11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11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11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11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1200-000001000000}">
      <text>
        <r>
          <rPr>
            <b/>
            <sz val="11"/>
            <color theme="0"/>
            <rFont val="ＭＳ Ｐゴシック"/>
            <family val="3"/>
            <charset val="128"/>
          </rPr>
          <t>申請者と口座名義人が違う場合に提出してください。</t>
        </r>
      </text>
    </comment>
    <comment ref="E16" authorId="0" shapeId="0" xr:uid="{00000000-0006-0000-1200-000002000000}">
      <text>
        <r>
          <rPr>
            <b/>
            <sz val="11"/>
            <color theme="0"/>
            <rFont val="ＭＳ Ｐゴシック"/>
            <family val="3"/>
            <charset val="128"/>
          </rPr>
          <t>押印が必要です。</t>
        </r>
      </text>
    </comment>
    <comment ref="S19" authorId="1" shapeId="0" xr:uid="{00000000-0006-0000-1200-000003000000}">
      <text>
        <r>
          <rPr>
            <b/>
            <sz val="11"/>
            <color theme="0"/>
            <rFont val="ＭＳ Ｐゴシック"/>
            <family val="3"/>
            <charset val="128"/>
          </rPr>
          <t>注意！
請求書の日付は入力しないでください。</t>
        </r>
      </text>
    </comment>
    <comment ref="N23" authorId="0" shapeId="0" xr:uid="{00000000-0006-0000-1200-000004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3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3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3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4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4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4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4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5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5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5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5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6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6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6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6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7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7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7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7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8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8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8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8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9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9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9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1000000}">
      <text>
        <r>
          <rPr>
            <sz val="11"/>
            <color indexed="81"/>
            <rFont val="ＭＳ 明朝"/>
            <family val="1"/>
            <charset val="128"/>
          </rPr>
          <t>半角数字9桁（介護医療院は半角数字10桁）</t>
        </r>
        <r>
          <rPr>
            <sz val="11"/>
            <color indexed="81"/>
            <rFont val="MS P ゴシック"/>
            <family val="3"/>
            <charset val="128"/>
          </rPr>
          <t xml:space="preserve">
</t>
        </r>
        <r>
          <rPr>
            <sz val="11"/>
            <color indexed="81"/>
            <rFont val="ＭＳ 明朝"/>
            <family val="1"/>
            <charset val="128"/>
          </rPr>
          <t>介護保険の認定を受けていない</t>
        </r>
        <r>
          <rPr>
            <sz val="11"/>
            <color indexed="81"/>
            <rFont val="MS P ゴシック"/>
            <family val="3"/>
            <charset val="128"/>
          </rPr>
          <t>軽費老人ホーム及び養護老人ホームは，記入する必要はありません。</t>
        </r>
      </text>
    </comment>
    <comment ref="AP5" authorId="1" shapeId="0" xr:uid="{00000000-0006-0000-0A00-000002000000}">
      <text>
        <r>
          <rPr>
            <sz val="11"/>
            <rFont val="ＭＳ Ｐゴシック"/>
            <family val="3"/>
            <charset val="128"/>
          </rPr>
          <t>・左欄のサービス種別の定員を入力してください。
・「小規模多機能型居宅介護事業所」「看護小規模多機能型居宅介護事業所」については、
「宿泊サービス」の定員を入所定員欄に、「通いサービス」の定員を通所定員欄に入力してください。</t>
        </r>
      </text>
    </comment>
    <comment ref="Y18" authorId="1" shapeId="0" xr:uid="{00000000-0006-0000-0A00-000003000000}">
      <text>
        <r>
          <rPr>
            <b/>
            <sz val="11"/>
            <color rgb="FFFF0000"/>
            <rFont val="ＭＳ Ｐゴシック"/>
            <family val="3"/>
            <charset val="128"/>
          </rPr>
          <t>入所系・複合系の場合に入力</t>
        </r>
        <r>
          <rPr>
            <sz val="11"/>
            <rFont val="ＭＳ Ｐゴシック"/>
            <family val="3"/>
            <charset val="128"/>
          </rPr>
          <t xml:space="preserve">
【令和5年4月～令和6年3月の期間運営月数を入力してください。】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例）R5.5.15に指定を受けた場合の運営月数：１１か月
例）R5.4.1～R5.6.10まで休止し、R5.6.11から再開した場合の運営月数：１０か月</t>
        </r>
      </text>
    </comment>
    <comment ref="Y21" authorId="1" shapeId="0" xr:uid="{00000000-0006-0000-0A00-000004000000}">
      <text>
        <r>
          <rPr>
            <b/>
            <sz val="11"/>
            <color rgb="FFFF0000"/>
            <rFont val="ＭＳ Ｐゴシック"/>
            <family val="3"/>
            <charset val="128"/>
          </rPr>
          <t>通所系、複合系の場合に入力</t>
        </r>
        <r>
          <rPr>
            <sz val="11"/>
            <rFont val="ＭＳ Ｐゴシック"/>
            <family val="3"/>
            <charset val="128"/>
          </rPr>
          <t xml:space="preserve">
【令和5年4月～令和6年3月の期間運営月数を入力してください。】
・注釈は、入所の場合と同様です。
</t>
        </r>
      </text>
    </comment>
  </commentList>
</comments>
</file>

<file path=xl/sharedStrings.xml><?xml version="1.0" encoding="utf-8"?>
<sst xmlns="http://schemas.openxmlformats.org/spreadsheetml/2006/main" count="825" uniqueCount="124">
  <si>
    <t>事業所・施設の状況</t>
    <rPh sb="0" eb="3">
      <t>ジギョウショ</t>
    </rPh>
    <rPh sb="4" eb="6">
      <t>シセツ</t>
    </rPh>
    <rPh sb="7" eb="9">
      <t>ジョウキョウ</t>
    </rPh>
    <phoneticPr fontId="21"/>
  </si>
  <si>
    <t>所 在 地　</t>
  </si>
  <si>
    <t>連絡先</t>
    <rPh sb="0" eb="3">
      <t>レンラクサキ</t>
    </rPh>
    <phoneticPr fontId="21"/>
  </si>
  <si>
    <t>住所</t>
  </si>
  <si>
    <t>サービス種別</t>
    <rPh sb="4" eb="6">
      <t>シュベツ</t>
    </rPh>
    <phoneticPr fontId="21"/>
  </si>
  <si>
    <t>‐</t>
  </si>
  <si>
    <t>基準単価</t>
    <rPh sb="0" eb="2">
      <t>キジュン</t>
    </rPh>
    <rPh sb="2" eb="4">
      <t>タンカ</t>
    </rPh>
    <phoneticPr fontId="21"/>
  </si>
  <si>
    <t>（郵便番号</t>
    <rPh sb="1" eb="3">
      <t>ユウビン</t>
    </rPh>
    <rPh sb="3" eb="5">
      <t>バンゴウ</t>
    </rPh>
    <phoneticPr fontId="21"/>
  </si>
  <si>
    <t>日</t>
    <rPh sb="0" eb="1">
      <t>ニチ</t>
    </rPh>
    <phoneticPr fontId="21"/>
  </si>
  <si>
    <t>法人名</t>
    <rPh sb="0" eb="2">
      <t>ホウジン</t>
    </rPh>
    <rPh sb="2" eb="3">
      <t>メイ</t>
    </rPh>
    <phoneticPr fontId="21"/>
  </si>
  <si>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</si>
  <si>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</si>
  <si>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年</t>
    <rPh sb="0" eb="1">
      <t>ネン</t>
    </rPh>
    <phoneticPr fontId="21"/>
  </si>
  <si>
    <t>月</t>
    <rPh sb="0" eb="1">
      <t>ゲツ</t>
    </rPh>
    <phoneticPr fontId="21"/>
  </si>
  <si>
    <t>介護保険事業所番号</t>
    <rPh sb="0" eb="2">
      <t>カイゴ</t>
    </rPh>
    <rPh sb="2" eb="4">
      <t>ホケン</t>
    </rPh>
    <rPh sb="4" eb="7">
      <t>ジギョウショ</t>
    </rPh>
    <rPh sb="7" eb="9">
      <t>バンゴウ</t>
    </rPh>
    <phoneticPr fontId="21"/>
  </si>
  <si>
    <t>様</t>
    <rPh sb="0" eb="1">
      <t>サマ</t>
    </rPh>
    <phoneticPr fontId="21"/>
  </si>
  <si>
    <t>フリガナ</t>
  </si>
  <si>
    <t>）</t>
  </si>
  <si>
    <t>事業所・施設名</t>
    <rPh sb="0" eb="3">
      <t>ジギョウショ</t>
    </rPh>
    <rPh sb="4" eb="7">
      <t>シセツメイ</t>
    </rPh>
    <phoneticPr fontId="21"/>
  </si>
  <si>
    <t>電話番号</t>
    <rPh sb="0" eb="2">
      <t>デンワ</t>
    </rPh>
    <rPh sb="2" eb="4">
      <t>バンゴウ</t>
    </rPh>
    <phoneticPr fontId="21"/>
  </si>
  <si>
    <t>区　　分</t>
    <rPh sb="0" eb="1">
      <t>く</t>
    </rPh>
    <rPh sb="3" eb="4">
      <t>ふん</t>
    </rPh>
    <phoneticPr fontId="3" type="Hiragana"/>
  </si>
  <si>
    <t>職　　名</t>
    <rPh sb="0" eb="1">
      <t>ショク</t>
    </rPh>
    <rPh sb="3" eb="4">
      <t>ナ</t>
    </rPh>
    <phoneticPr fontId="21"/>
  </si>
  <si>
    <t>氏　　名</t>
    <rPh sb="0" eb="1">
      <t>シ</t>
    </rPh>
    <rPh sb="3" eb="4">
      <t>ナ</t>
    </rPh>
    <phoneticPr fontId="21"/>
  </si>
  <si>
    <t>介護保険
事業所番号</t>
    <rPh sb="0" eb="2">
      <t>カイゴ</t>
    </rPh>
    <rPh sb="2" eb="4">
      <t>ホケン</t>
    </rPh>
    <rPh sb="5" eb="8">
      <t>ジギョウショ</t>
    </rPh>
    <rPh sb="8" eb="10">
      <t>バンゴウ</t>
    </rPh>
    <phoneticPr fontId="21"/>
  </si>
  <si>
    <t>申請に関する担当者</t>
    <rPh sb="0" eb="2">
      <t>シンセイ</t>
    </rPh>
    <rPh sb="3" eb="4">
      <t>カン</t>
    </rPh>
    <rPh sb="6" eb="9">
      <t>タントウシャ</t>
    </rPh>
    <phoneticPr fontId="21"/>
  </si>
  <si>
    <t>　　令和</t>
    <rPh sb="2" eb="4">
      <t>レイワ</t>
    </rPh>
    <phoneticPr fontId="21"/>
  </si>
  <si>
    <t>申請額</t>
    <rPh sb="0" eb="3">
      <t>シンセイガク</t>
    </rPh>
    <phoneticPr fontId="21"/>
  </si>
  <si>
    <t>か所</t>
    <rPh sb="1" eb="2">
      <t>ショ</t>
    </rPh>
    <phoneticPr fontId="21"/>
  </si>
  <si>
    <t>誓　約　事　項</t>
    <rPh sb="0" eb="1">
      <t>チカイ</t>
    </rPh>
    <rPh sb="2" eb="3">
      <t>ヤク</t>
    </rPh>
    <rPh sb="4" eb="5">
      <t>コト</t>
    </rPh>
    <rPh sb="6" eb="7">
      <t>コウ</t>
    </rPh>
    <phoneticPr fontId="21"/>
  </si>
  <si>
    <t>　サービス種別・申請金額等の申請内容に相違ない。</t>
  </si>
  <si>
    <t>小　　計</t>
    <rPh sb="0" eb="1">
      <t>ショウ</t>
    </rPh>
    <rPh sb="3" eb="4">
      <t>ケイ</t>
    </rPh>
    <phoneticPr fontId="21"/>
  </si>
  <si>
    <t>事業所・施設の名称</t>
    <rPh sb="0" eb="3">
      <t>ジギョウショ</t>
    </rPh>
    <rPh sb="4" eb="6">
      <t>シセツ</t>
    </rPh>
    <rPh sb="7" eb="9">
      <t>メイショウ</t>
    </rPh>
    <phoneticPr fontId="21"/>
  </si>
  <si>
    <t>No.</t>
  </si>
  <si>
    <t>申　請　者</t>
    <rPh sb="0" eb="1">
      <t>サル</t>
    </rPh>
    <rPh sb="2" eb="3">
      <t>ショウ</t>
    </rPh>
    <rPh sb="4" eb="5">
      <t>シャ</t>
    </rPh>
    <phoneticPr fontId="21"/>
  </si>
  <si>
    <t>法人所在地</t>
    <rPh sb="0" eb="2">
      <t>ホウジン</t>
    </rPh>
    <rPh sb="2" eb="5">
      <t>ショザイチ</t>
    </rPh>
    <phoneticPr fontId="21"/>
  </si>
  <si>
    <t>E-mail</t>
  </si>
  <si>
    <t>通所系</t>
    <rPh sb="0" eb="2">
      <t>ツウショ</t>
    </rPh>
    <rPh sb="2" eb="3">
      <t>ケイ</t>
    </rPh>
    <phoneticPr fontId="21"/>
  </si>
  <si>
    <t>事業所･施設数</t>
    <rPh sb="0" eb="3">
      <t>ジギョウショ</t>
    </rPh>
    <rPh sb="4" eb="6">
      <t>シセツ</t>
    </rPh>
    <rPh sb="6" eb="7">
      <t>スウ</t>
    </rPh>
    <phoneticPr fontId="21"/>
  </si>
  <si>
    <t>通所
定員</t>
    <rPh sb="0" eb="2">
      <t>ツウショ</t>
    </rPh>
    <rPh sb="3" eb="5">
      <t>テイイン</t>
    </rPh>
    <phoneticPr fontId="21"/>
  </si>
  <si>
    <t>事業所・施設の所在地</t>
    <rPh sb="0" eb="3">
      <t>ジギョウショ</t>
    </rPh>
    <rPh sb="4" eb="6">
      <t>シセツ</t>
    </rPh>
    <rPh sb="7" eb="10">
      <t>ショザイチ</t>
    </rPh>
    <phoneticPr fontId="21"/>
  </si>
  <si>
    <t>手順</t>
    <rPh sb="0" eb="2">
      <t>テジュン</t>
    </rPh>
    <phoneticPr fontId="21"/>
  </si>
  <si>
    <t>合　　計</t>
    <rPh sb="0" eb="1">
      <t>ゴウ</t>
    </rPh>
    <rPh sb="3" eb="4">
      <t>ケイ</t>
    </rPh>
    <phoneticPr fontId="21"/>
  </si>
  <si>
    <t>算定額</t>
    <rPh sb="0" eb="2">
      <t>サンテイ</t>
    </rPh>
    <rPh sb="2" eb="3">
      <t>ガク</t>
    </rPh>
    <phoneticPr fontId="21"/>
  </si>
  <si>
    <t>算定額</t>
    <rPh sb="0" eb="3">
      <t>サンテイガク</t>
    </rPh>
    <phoneticPr fontId="21"/>
  </si>
  <si>
    <t>介護老人福祉施設</t>
  </si>
  <si>
    <t>人</t>
    <rPh sb="0" eb="1">
      <t>ニン</t>
    </rPh>
    <phoneticPr fontId="21"/>
  </si>
  <si>
    <t>　この助成金に係る収入及び支出等に係る証拠書類を適切に整備保管する。</t>
    <rPh sb="29" eb="31">
      <t>ホカン</t>
    </rPh>
    <phoneticPr fontId="21"/>
  </si>
  <si>
    <t>法人本部の作業</t>
    <rPh sb="0" eb="2">
      <t>ホウジン</t>
    </rPh>
    <rPh sb="2" eb="4">
      <t>ホンブ</t>
    </rPh>
    <rPh sb="5" eb="7">
      <t>サギョウ</t>
    </rPh>
    <phoneticPr fontId="21"/>
  </si>
  <si>
    <t>　添付書類</t>
    <rPh sb="1" eb="3">
      <t>テンプ</t>
    </rPh>
    <rPh sb="3" eb="5">
      <t>ショルイ</t>
    </rPh>
    <phoneticPr fontId="21"/>
  </si>
  <si>
    <t>代表者の職・氏名</t>
  </si>
  <si>
    <t>看護小規模多機能型居宅介護</t>
  </si>
  <si>
    <t>Excelファイル名を代表となる事業所の事業所番号に変更</t>
  </si>
  <si>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21"/>
  </si>
  <si>
    <t>開設日</t>
    <rPh sb="0" eb="3">
      <t>カイセツビ</t>
    </rPh>
    <phoneticPr fontId="21"/>
  </si>
  <si>
    <t>地域密着型通所介護</t>
    <rPh sb="0" eb="2">
      <t>チイキ</t>
    </rPh>
    <rPh sb="2" eb="5">
      <t>ミッチャクガタ</t>
    </rPh>
    <rPh sb="5" eb="7">
      <t>ツウショ</t>
    </rPh>
    <rPh sb="7" eb="9">
      <t>カイゴ</t>
    </rPh>
    <phoneticPr fontId="21"/>
  </si>
  <si>
    <t>入所系及び短期入所系</t>
    <rPh sb="0" eb="2">
      <t>ニュウショ</t>
    </rPh>
    <rPh sb="2" eb="3">
      <t>ケイ</t>
    </rPh>
    <rPh sb="3" eb="4">
      <t>オヨ</t>
    </rPh>
    <rPh sb="5" eb="7">
      <t>タンキ</t>
    </rPh>
    <rPh sb="7" eb="9">
      <t>ニュウショ</t>
    </rPh>
    <rPh sb="9" eb="10">
      <t>ケイ</t>
    </rPh>
    <phoneticPr fontId="21"/>
  </si>
  <si>
    <t>申請額</t>
    <rPh sb="0" eb="2">
      <t>シンセイ</t>
    </rPh>
    <rPh sb="2" eb="3">
      <t>ガク</t>
    </rPh>
    <phoneticPr fontId="21"/>
  </si>
  <si>
    <t>複合系</t>
    <rPh sb="0" eb="2">
      <t>フクゴウ</t>
    </rPh>
    <rPh sb="2" eb="3">
      <t>ケイ</t>
    </rPh>
    <phoneticPr fontId="21"/>
  </si>
  <si>
    <t>開所日</t>
    <rPh sb="0" eb="2">
      <t>カイショ</t>
    </rPh>
    <rPh sb="2" eb="3">
      <t>ビ</t>
    </rPh>
    <phoneticPr fontId="21"/>
  </si>
  <si>
    <t>認知症対応型通所介護</t>
    <rPh sb="0" eb="3">
      <t>ニンチショウ</t>
    </rPh>
    <rPh sb="3" eb="6">
      <t>タイオウガタ</t>
    </rPh>
    <rPh sb="6" eb="8">
      <t>ツウショ</t>
    </rPh>
    <rPh sb="8" eb="10">
      <t>カイゴ</t>
    </rPh>
    <phoneticPr fontId="21"/>
  </si>
  <si>
    <t>申請日における通所定員</t>
    <rPh sb="0" eb="3">
      <t>しんせいび</t>
    </rPh>
    <rPh sb="7" eb="9">
      <t>つうしょ</t>
    </rPh>
    <rPh sb="9" eb="11">
      <t>ていいん</t>
    </rPh>
    <phoneticPr fontId="3" type="Hiragana"/>
  </si>
  <si>
    <t>介護老人保健施設</t>
  </si>
  <si>
    <t>介護医療院</t>
  </si>
  <si>
    <t>養護老人ホーム</t>
  </si>
  <si>
    <t>軽費老人ホーム</t>
  </si>
  <si>
    <t>入所
定員</t>
    <rPh sb="0" eb="2">
      <t>ニュウショ</t>
    </rPh>
    <rPh sb="3" eb="5">
      <t>テイイン</t>
    </rPh>
    <phoneticPr fontId="21"/>
  </si>
  <si>
    <t>人</t>
    <rPh sb="0" eb="1">
      <t>にん</t>
    </rPh>
    <phoneticPr fontId="3" type="Hiragana"/>
  </si>
  <si>
    <t>運営月数</t>
    <rPh sb="0" eb="2">
      <t>ウンエイ</t>
    </rPh>
    <rPh sb="2" eb="3">
      <t>ゲツ</t>
    </rPh>
    <rPh sb="3" eb="4">
      <t>スウ</t>
    </rPh>
    <phoneticPr fontId="21"/>
  </si>
  <si>
    <t>月</t>
    <rPh sb="0" eb="1">
      <t>つき</t>
    </rPh>
    <phoneticPr fontId="3" type="Hiragana"/>
  </si>
  <si>
    <t>申請額（入所）</t>
    <rPh sb="0" eb="2">
      <t>シンセイ</t>
    </rPh>
    <rPh sb="2" eb="3">
      <t>ガク</t>
    </rPh>
    <rPh sb="4" eb="6">
      <t>ニュウショ</t>
    </rPh>
    <phoneticPr fontId="21"/>
  </si>
  <si>
    <t>申請額（通所）</t>
    <rPh sb="0" eb="2">
      <t>シンセイ</t>
    </rPh>
    <rPh sb="2" eb="3">
      <t>ガク</t>
    </rPh>
    <rPh sb="4" eb="6">
      <t>ツウショ</t>
    </rPh>
    <phoneticPr fontId="21"/>
  </si>
  <si>
    <t>定員
（入所）</t>
    <rPh sb="0" eb="2">
      <t>テイイン</t>
    </rPh>
    <rPh sb="4" eb="6">
      <t>ニュウショ</t>
    </rPh>
    <phoneticPr fontId="21"/>
  </si>
  <si>
    <t>定員
（通所）</t>
    <rPh sb="0" eb="2">
      <t>ていいん</t>
    </rPh>
    <rPh sb="4" eb="6">
      <t>つうしょ</t>
    </rPh>
    <phoneticPr fontId="3" type="Hiragana"/>
  </si>
  <si>
    <t>基準単価
（入所）</t>
    <rPh sb="0" eb="2">
      <t>キジュン</t>
    </rPh>
    <rPh sb="2" eb="4">
      <t>タンカ</t>
    </rPh>
    <rPh sb="6" eb="8">
      <t>ニュウショ</t>
    </rPh>
    <phoneticPr fontId="21"/>
  </si>
  <si>
    <t>基準単価
（通所）</t>
    <rPh sb="0" eb="2">
      <t>キジュン</t>
    </rPh>
    <rPh sb="2" eb="4">
      <t>タンカ</t>
    </rPh>
    <rPh sb="6" eb="8">
      <t>ツウショ</t>
    </rPh>
    <phoneticPr fontId="21"/>
  </si>
  <si>
    <t>運営月数
（入所）</t>
    <rPh sb="0" eb="2">
      <t>ウンエイ</t>
    </rPh>
    <rPh sb="2" eb="3">
      <t>ツキ</t>
    </rPh>
    <rPh sb="3" eb="4">
      <t>スウ</t>
    </rPh>
    <rPh sb="6" eb="8">
      <t>ニュウショ</t>
    </rPh>
    <phoneticPr fontId="21"/>
  </si>
  <si>
    <t>運営月数
（通所）</t>
    <rPh sb="0" eb="2">
      <t>ウンエイ</t>
    </rPh>
    <rPh sb="2" eb="3">
      <t>ツキ</t>
    </rPh>
    <rPh sb="3" eb="4">
      <t>スウ</t>
    </rPh>
    <rPh sb="6" eb="8">
      <t>ツウショ</t>
    </rPh>
    <phoneticPr fontId="21"/>
  </si>
  <si>
    <t>「個票」及び「申請額一覧」の内容が「総括表」にも正しく反映されているか確認</t>
    <rPh sb="1" eb="3">
      <t>コヒョウ</t>
    </rPh>
    <rPh sb="4" eb="5">
      <t>オヨ</t>
    </rPh>
    <rPh sb="7" eb="10">
      <t>シンセイガク</t>
    </rPh>
    <rPh sb="10" eb="12">
      <t>イチラン</t>
    </rPh>
    <rPh sb="14" eb="16">
      <t>ナイヨウ</t>
    </rPh>
    <rPh sb="18" eb="21">
      <t>ソウカツヒョウ</t>
    </rPh>
    <rPh sb="24" eb="25">
      <t>タダ</t>
    </rPh>
    <rPh sb="27" eb="29">
      <t>ハンエイ</t>
    </rPh>
    <rPh sb="35" eb="37">
      <t>カクニン</t>
    </rPh>
    <phoneticPr fontId="21"/>
  </si>
  <si>
    <t>月</t>
    <rPh sb="0" eb="1">
      <t>がつ</t>
    </rPh>
    <phoneticPr fontId="3" type="Hiragana"/>
  </si>
  <si>
    <t>施設数</t>
    <rPh sb="0" eb="2">
      <t>しせつ</t>
    </rPh>
    <rPh sb="2" eb="3">
      <t>すう</t>
    </rPh>
    <phoneticPr fontId="3" type="Hiragana"/>
  </si>
  <si>
    <t>申請額</t>
    <rPh sb="0" eb="3">
      <t>しんせいがく</t>
    </rPh>
    <phoneticPr fontId="3" type="Hiragana"/>
  </si>
  <si>
    <t>委任に関する届け出</t>
  </si>
  <si>
    <t>（受 任 者）</t>
  </si>
  <si>
    <t>（委 任 者）</t>
  </si>
  <si>
    <t>地域密着型介護老人福祉施設入所者生活介護</t>
  </si>
  <si>
    <t>法 人 名</t>
  </si>
  <si>
    <t>代表者名</t>
  </si>
  <si>
    <t>令和</t>
    <rPh sb="0" eb="2">
      <t>れいわ</t>
    </rPh>
    <phoneticPr fontId="3" type="Hiragana"/>
  </si>
  <si>
    <t>年</t>
    <rPh sb="0" eb="1">
      <t>ねん</t>
    </rPh>
    <phoneticPr fontId="3" type="Hiragana"/>
  </si>
  <si>
    <t>日</t>
    <rPh sb="0" eb="1">
      <t>にち</t>
    </rPh>
    <phoneticPr fontId="3" type="Hiragana"/>
  </si>
  <si>
    <t>　施設を休止・廃止する予定がない。</t>
    <rPh sb="1" eb="3">
      <t>しせつ</t>
    </rPh>
    <rPh sb="4" eb="6">
      <t>きゅうし</t>
    </rPh>
    <rPh sb="7" eb="9">
      <t>はいし</t>
    </rPh>
    <rPh sb="11" eb="13">
      <t>よてい</t>
    </rPh>
    <phoneticPr fontId="3" type="Hiragana"/>
  </si>
  <si>
    <t>認知症対応型共同生活介護</t>
  </si>
  <si>
    <t>特定施設入居者生活介護</t>
  </si>
  <si>
    <t>地域密着型特定施設入居者生活介護</t>
  </si>
  <si>
    <t>短期入所生活介護</t>
  </si>
  <si>
    <t>小規模多機能型居宅介護</t>
  </si>
  <si>
    <t>通所介護</t>
    <rPh sb="0" eb="2">
      <t>ツウショ</t>
    </rPh>
    <rPh sb="2" eb="4">
      <t>カイゴ</t>
    </rPh>
    <phoneticPr fontId="21"/>
  </si>
  <si>
    <t>通所リハビリテーション</t>
    <rPh sb="0" eb="2">
      <t>ツウショ</t>
    </rPh>
    <phoneticPr fontId="21"/>
  </si>
  <si>
    <t>申請（実績報告）額</t>
    <rPh sb="0" eb="2">
      <t>しんせい</t>
    </rPh>
    <rPh sb="3" eb="5">
      <t>じっせき</t>
    </rPh>
    <rPh sb="5" eb="7">
      <t>ほうこく</t>
    </rPh>
    <rPh sb="8" eb="9">
      <t>がく</t>
    </rPh>
    <phoneticPr fontId="3" type="Hiragana"/>
  </si>
  <si>
    <t>申請内訳</t>
    <rPh sb="0" eb="2">
      <t>シンセイ</t>
    </rPh>
    <rPh sb="2" eb="4">
      <t>ウチワケ</t>
    </rPh>
    <phoneticPr fontId="21"/>
  </si>
  <si>
    <t>　この助成金は，施設の光熱費や給湯等に係る灯油・重油購入費に充てる。</t>
    <rPh sb="8" eb="10">
      <t>シセツ</t>
    </rPh>
    <rPh sb="11" eb="14">
      <t>コウネツヒ</t>
    </rPh>
    <rPh sb="15" eb="17">
      <t>キュウトウ</t>
    </rPh>
    <rPh sb="17" eb="18">
      <t>トウ</t>
    </rPh>
    <rPh sb="19" eb="20">
      <t>カカ</t>
    </rPh>
    <rPh sb="21" eb="23">
      <t>トウユ</t>
    </rPh>
    <rPh sb="24" eb="26">
      <t>ジュウユ</t>
    </rPh>
    <rPh sb="26" eb="29">
      <t>コウニュウヒ</t>
    </rPh>
    <rPh sb="30" eb="31">
      <t>ア</t>
    </rPh>
    <phoneticPr fontId="21"/>
  </si>
  <si>
    <t>円</t>
    <rPh sb="0" eb="1">
      <t>エン</t>
    </rPh>
    <phoneticPr fontId="21"/>
  </si>
  <si>
    <t>円</t>
  </si>
  <si>
    <t>以下のとおり委任します。</t>
  </si>
  <si>
    <t>大館市長　福原　淳嗣</t>
    <rPh sb="0" eb="2">
      <t>オオダテ</t>
    </rPh>
    <rPh sb="2" eb="4">
      <t>シチョウ</t>
    </rPh>
    <rPh sb="5" eb="7">
      <t>フクハラ</t>
    </rPh>
    <rPh sb="8" eb="10">
      <t>ジュンジ</t>
    </rPh>
    <phoneticPr fontId="21"/>
  </si>
  <si>
    <t>大館市長　福原　淳嗣　様</t>
    <rPh sb="0" eb="2">
      <t>おおだて</t>
    </rPh>
    <rPh sb="2" eb="3">
      <t>し</t>
    </rPh>
    <rPh sb="5" eb="7">
      <t>ふくはら</t>
    </rPh>
    <rPh sb="8" eb="9">
      <t>じゅん</t>
    </rPh>
    <rPh sb="9" eb="10">
      <t>し</t>
    </rPh>
    <phoneticPr fontId="3" type="Hiragana"/>
  </si>
  <si>
    <t>　私は、令和４年度大館市介護保険施設等物価高騰対策事業費補助金の受領に関する権限を、</t>
    <phoneticPr fontId="3" type="Hiragana"/>
  </si>
  <si>
    <t>施設別申請額一覧</t>
    <phoneticPr fontId="3" type="Hiragana"/>
  </si>
  <si>
    <t>施設別個票</t>
    <phoneticPr fontId="3" type="Hiragana"/>
  </si>
  <si>
    <t>　大館市暴力団排除条例（平成２３年条例第３４号）に規定する暴力団又は暴力団員ではない。</t>
    <rPh sb="1" eb="4">
      <t>おおだてし</t>
    </rPh>
    <phoneticPr fontId="3" type="Hiragana"/>
  </si>
  <si>
    <t>　この補助金の交付の対象となった施設のサービスについては、重複して他の補助金等の交付を受けていない。</t>
    <phoneticPr fontId="3" type="Hiragana"/>
  </si>
  <si>
    <t>様式第１号（第４条関係）</t>
    <rPh sb="0" eb="2">
      <t>ヨウシキ</t>
    </rPh>
    <rPh sb="2" eb="3">
      <t>ダイ</t>
    </rPh>
    <rPh sb="4" eb="5">
      <t>ゴウ</t>
    </rPh>
    <rPh sb="6" eb="7">
      <t>ダイ</t>
    </rPh>
    <rPh sb="8" eb="9">
      <t>ジョウ</t>
    </rPh>
    <rPh sb="9" eb="11">
      <t>カンケイ</t>
    </rPh>
    <phoneticPr fontId="21"/>
  </si>
  <si>
    <t>様式第２号（第４条関係）</t>
    <rPh sb="0" eb="2">
      <t>ヨウシキ</t>
    </rPh>
    <rPh sb="2" eb="3">
      <t>ダイ</t>
    </rPh>
    <rPh sb="4" eb="5">
      <t>ゴウ</t>
    </rPh>
    <rPh sb="6" eb="7">
      <t>ダイ</t>
    </rPh>
    <rPh sb="8" eb="9">
      <t>ジョウ</t>
    </rPh>
    <rPh sb="9" eb="11">
      <t>カンケイ</t>
    </rPh>
    <phoneticPr fontId="21"/>
  </si>
  <si>
    <t>様式第３号（第４条関係）</t>
    <rPh sb="0" eb="2">
      <t>ヨウシキ</t>
    </rPh>
    <rPh sb="2" eb="3">
      <t>ダイ</t>
    </rPh>
    <rPh sb="4" eb="5">
      <t>ゴウ</t>
    </rPh>
    <rPh sb="6" eb="7">
      <t>ダイ</t>
    </rPh>
    <rPh sb="8" eb="9">
      <t>ジョウ</t>
    </rPh>
    <rPh sb="9" eb="11">
      <t>カンケイ</t>
    </rPh>
    <phoneticPr fontId="21"/>
  </si>
  <si>
    <t>「総括表（様式第１号）」の入力欄（黄色セル）に必要事項を入力</t>
    <rPh sb="1" eb="3">
      <t>ソウカツ</t>
    </rPh>
    <rPh sb="3" eb="4">
      <t>ヒョウ</t>
    </rPh>
    <rPh sb="5" eb="7">
      <t>ヨウシキ</t>
    </rPh>
    <rPh sb="7" eb="8">
      <t>ダイ</t>
    </rPh>
    <rPh sb="9" eb="10">
      <t>ゴウ</t>
    </rPh>
    <rPh sb="13" eb="15">
      <t>ニュウリョク</t>
    </rPh>
    <rPh sb="17" eb="19">
      <t>キイロ</t>
    </rPh>
    <rPh sb="23" eb="25">
      <t>ヒツヨウ</t>
    </rPh>
    <rPh sb="25" eb="27">
      <t>ジコウ</t>
    </rPh>
    <rPh sb="28" eb="30">
      <t>ニュウリョク</t>
    </rPh>
    <phoneticPr fontId="21"/>
  </si>
  <si>
    <t>事業所ごとに「個票（様式第３号）」の入力欄（黄色セル）に必要事項を入力
自動集計しますので、シート名は変更しないでください。</t>
    <rPh sb="0" eb="3">
      <t>ジギョウショ</t>
    </rPh>
    <rPh sb="7" eb="9">
      <t>コヒョウ</t>
    </rPh>
    <rPh sb="10" eb="12">
      <t>ヨウシキ</t>
    </rPh>
    <rPh sb="12" eb="13">
      <t>ダイ</t>
    </rPh>
    <rPh sb="14" eb="15">
      <t>ゴウ</t>
    </rPh>
    <rPh sb="18" eb="21">
      <t>ニュウリョクラン</t>
    </rPh>
    <rPh sb="22" eb="24">
      <t>キイロ</t>
    </rPh>
    <rPh sb="28" eb="30">
      <t>ヒツヨウ</t>
    </rPh>
    <rPh sb="30" eb="32">
      <t>ジコウ</t>
    </rPh>
    <rPh sb="33" eb="35">
      <t>ニュウリョク</t>
    </rPh>
    <rPh sb="36" eb="38">
      <t>ジドウ</t>
    </rPh>
    <rPh sb="38" eb="40">
      <t>シュウケイ</t>
    </rPh>
    <rPh sb="49" eb="50">
      <t>メイ</t>
    </rPh>
    <rPh sb="51" eb="53">
      <t>ヘンコウ</t>
    </rPh>
    <phoneticPr fontId="21"/>
  </si>
  <si>
    <t>「申請額一覧（様式第２号）」に全事業所分が正しく反映されているか確認</t>
    <rPh sb="1" eb="4">
      <t>シンセイガク</t>
    </rPh>
    <rPh sb="4" eb="6">
      <t>イチラン</t>
    </rPh>
    <rPh sb="7" eb="9">
      <t>ヨウシキ</t>
    </rPh>
    <rPh sb="9" eb="10">
      <t>ダイ</t>
    </rPh>
    <rPh sb="11" eb="12">
      <t>ゴウ</t>
    </rPh>
    <rPh sb="15" eb="19">
      <t>ゼンジギョウショ</t>
    </rPh>
    <rPh sb="19" eb="20">
      <t>ブン</t>
    </rPh>
    <rPh sb="21" eb="22">
      <t>タダ</t>
    </rPh>
    <rPh sb="24" eb="26">
      <t>ハンエイ</t>
    </rPh>
    <rPh sb="32" eb="34">
      <t>カクニン</t>
    </rPh>
    <phoneticPr fontId="21"/>
  </si>
  <si>
    <r>
      <t xml:space="preserve">
大館市長寿課介護保険係</t>
    </r>
    <r>
      <rPr>
        <b/>
        <sz val="10"/>
        <color theme="1"/>
        <rFont val="ＭＳ ゴシック"/>
        <family val="3"/>
        <charset val="128"/>
      </rPr>
      <t xml:space="preserve">へ下記の書類一式を提出してください。
</t>
    </r>
    <r>
      <rPr>
        <sz val="10"/>
        <color theme="1"/>
        <rFont val="ＭＳ 明朝"/>
        <family val="1"/>
        <charset val="128"/>
      </rPr>
      <t>・</t>
    </r>
    <r>
      <rPr>
        <b/>
        <sz val="10"/>
        <color theme="1"/>
        <rFont val="ＭＳ ゴシック"/>
        <family val="3"/>
        <charset val="128"/>
      </rPr>
      <t>申請書（様式第１号・２号・３号）</t>
    </r>
    <r>
      <rPr>
        <sz val="10"/>
        <color theme="1"/>
        <rFont val="ＭＳ 明朝"/>
        <family val="1"/>
        <charset val="128"/>
      </rPr>
      <t>及び</t>
    </r>
    <r>
      <rPr>
        <b/>
        <sz val="10"/>
        <color theme="1"/>
        <rFont val="ＭＳ ゴシック"/>
        <family val="3"/>
        <charset val="128"/>
      </rPr>
      <t>請求書（様式第５号）</t>
    </r>
    <r>
      <rPr>
        <sz val="10"/>
        <color theme="1"/>
        <rFont val="ＭＳ 明朝"/>
        <family val="1"/>
        <charset val="128"/>
      </rPr>
      <t>を紙媒体で提出。
・</t>
    </r>
    <r>
      <rPr>
        <b/>
        <sz val="10"/>
        <color theme="1"/>
        <rFont val="ＭＳ ゴシック"/>
        <family val="3"/>
        <charset val="128"/>
      </rPr>
      <t>申請書（様式第１号・２号・３号）</t>
    </r>
    <r>
      <rPr>
        <sz val="10"/>
        <color theme="1"/>
        <rFont val="ＭＳ 明朝"/>
        <family val="1"/>
        <charset val="128"/>
      </rPr>
      <t>については、</t>
    </r>
    <r>
      <rPr>
        <u/>
        <sz val="10"/>
        <color theme="1"/>
        <rFont val="ＭＳ 明朝"/>
        <family val="1"/>
        <charset val="128"/>
      </rPr>
      <t>電子データの提出</t>
    </r>
    <r>
      <rPr>
        <sz val="10"/>
        <color theme="1"/>
        <rFont val="ＭＳ 明朝"/>
        <family val="1"/>
        <charset val="128"/>
      </rPr>
      <t xml:space="preserve">もお願いいたします。
</t>
    </r>
    <r>
      <rPr>
        <sz val="20"/>
        <color theme="1"/>
        <rFont val="ＭＳ 明朝"/>
        <family val="1"/>
        <charset val="128"/>
      </rPr>
      <t xml:space="preserve"> </t>
    </r>
    <r>
      <rPr>
        <sz val="18"/>
        <color theme="1"/>
        <rFont val="ＭＳ 明朝"/>
        <family val="1"/>
        <charset val="128"/>
      </rPr>
      <t>(電子データ提出先Mail：kaigo@city.odate.lg.jp）</t>
    </r>
    <r>
      <rPr>
        <sz val="10"/>
        <color theme="1"/>
        <rFont val="ＭＳ 明朝"/>
        <family val="1"/>
        <charset val="128"/>
      </rPr>
      <t xml:space="preserve">
※</t>
    </r>
    <r>
      <rPr>
        <u/>
        <sz val="10"/>
        <color theme="1"/>
        <rFont val="ＭＳ 明朝"/>
        <family val="1"/>
        <charset val="128"/>
      </rPr>
      <t>申請者と振込先の口座名義が違う場合は委任状も紙媒体で提出</t>
    </r>
    <r>
      <rPr>
        <sz val="10"/>
        <color theme="1"/>
        <rFont val="ＭＳ 明朝"/>
        <family val="1"/>
        <charset val="128"/>
      </rPr>
      <t xml:space="preserve">（委任状は押印が必要）
※封筒に「物価高騰対策事業費補助金　関係書類在中」と明記
※他の書類を同封しないでください。
</t>
    </r>
    <rPh sb="1" eb="3">
      <t>オオダテ</t>
    </rPh>
    <rPh sb="3" eb="4">
      <t>シ</t>
    </rPh>
    <rPh sb="4" eb="6">
      <t>チョウジュ</t>
    </rPh>
    <rPh sb="6" eb="7">
      <t>カ</t>
    </rPh>
    <rPh sb="7" eb="9">
      <t>カイゴ</t>
    </rPh>
    <rPh sb="9" eb="11">
      <t>ホケン</t>
    </rPh>
    <rPh sb="11" eb="12">
      <t>カカリ</t>
    </rPh>
    <rPh sb="13" eb="15">
      <t>カキ</t>
    </rPh>
    <rPh sb="16" eb="18">
      <t>ショルイ</t>
    </rPh>
    <rPh sb="18" eb="20">
      <t>イッシキ</t>
    </rPh>
    <rPh sb="21" eb="23">
      <t>テイシュツ</t>
    </rPh>
    <rPh sb="32" eb="35">
      <t>シンセイショ</t>
    </rPh>
    <rPh sb="36" eb="38">
      <t>ヨウシキ</t>
    </rPh>
    <rPh sb="38" eb="39">
      <t>ダイ</t>
    </rPh>
    <rPh sb="40" eb="41">
      <t>ゴウ</t>
    </rPh>
    <rPh sb="43" eb="44">
      <t>ゴウ</t>
    </rPh>
    <rPh sb="46" eb="47">
      <t>ゴウ</t>
    </rPh>
    <rPh sb="48" eb="49">
      <t>オヨ</t>
    </rPh>
    <rPh sb="50" eb="53">
      <t>セイキュウショ</t>
    </rPh>
    <rPh sb="54" eb="56">
      <t>ヨウシキ</t>
    </rPh>
    <rPh sb="56" eb="57">
      <t>ダイ</t>
    </rPh>
    <rPh sb="58" eb="59">
      <t>ゴウ</t>
    </rPh>
    <rPh sb="61" eb="62">
      <t>カミ</t>
    </rPh>
    <rPh sb="62" eb="64">
      <t>バイタイ</t>
    </rPh>
    <rPh sb="65" eb="67">
      <t>テイシュツ</t>
    </rPh>
    <rPh sb="113" eb="115">
      <t>デンシ</t>
    </rPh>
    <rPh sb="151" eb="154">
      <t>シンセイシャ</t>
    </rPh>
    <rPh sb="155" eb="157">
      <t>フリコミ</t>
    </rPh>
    <rPh sb="157" eb="158">
      <t>サキ</t>
    </rPh>
    <rPh sb="159" eb="161">
      <t>コウザ</t>
    </rPh>
    <rPh sb="161" eb="163">
      <t>メイギ</t>
    </rPh>
    <rPh sb="164" eb="165">
      <t>チガ</t>
    </rPh>
    <rPh sb="166" eb="168">
      <t>バアイ</t>
    </rPh>
    <rPh sb="169" eb="172">
      <t>イニンジョウ</t>
    </rPh>
    <rPh sb="173" eb="174">
      <t>カミ</t>
    </rPh>
    <rPh sb="174" eb="176">
      <t>バイタイ</t>
    </rPh>
    <rPh sb="177" eb="179">
      <t>テイシュツ</t>
    </rPh>
    <rPh sb="180" eb="183">
      <t>イニンジョウ</t>
    </rPh>
    <rPh sb="184" eb="186">
      <t>オウイン</t>
    </rPh>
    <rPh sb="187" eb="189">
      <t>ヒツヨウ</t>
    </rPh>
    <rPh sb="198" eb="200">
      <t>コウトウ</t>
    </rPh>
    <rPh sb="200" eb="202">
      <t>タイサク</t>
    </rPh>
    <rPh sb="202" eb="204">
      <t>ジギョウ</t>
    </rPh>
    <rPh sb="204" eb="205">
      <t>ヒ</t>
    </rPh>
    <rPh sb="205" eb="208">
      <t>ホジョキン</t>
    </rPh>
    <rPh sb="209" eb="211">
      <t>カンケイ</t>
    </rPh>
    <rPh sb="211" eb="213">
      <t>ショルイ</t>
    </rPh>
    <rPh sb="221" eb="222">
      <t>ホカ</t>
    </rPh>
    <rPh sb="223" eb="225">
      <t>ショルイ</t>
    </rPh>
    <rPh sb="226" eb="228">
      <t>ドウフウ</t>
    </rPh>
    <phoneticPr fontId="21"/>
  </si>
  <si>
    <t>本申請書の作成手順</t>
    <rPh sb="0" eb="1">
      <t>ホン</t>
    </rPh>
    <rPh sb="1" eb="4">
      <t>シンセイショ</t>
    </rPh>
    <rPh sb="5" eb="7">
      <t>サクセイ</t>
    </rPh>
    <rPh sb="7" eb="9">
      <t>テジュン</t>
    </rPh>
    <phoneticPr fontId="21"/>
  </si>
  <si>
    <t>令和５年度大館市介護保険施設等物価高騰対策事業費補助金</t>
    <rPh sb="5" eb="7">
      <t>オオダテ</t>
    </rPh>
    <rPh sb="7" eb="8">
      <t>シ</t>
    </rPh>
    <rPh sb="15" eb="17">
      <t>ブッカ</t>
    </rPh>
    <rPh sb="17" eb="19">
      <t>コウトウ</t>
    </rPh>
    <rPh sb="19" eb="21">
      <t>タイサク</t>
    </rPh>
    <rPh sb="23" eb="24">
      <t>ヒ</t>
    </rPh>
    <rPh sb="24" eb="27">
      <t>ホジョキン</t>
    </rPh>
    <phoneticPr fontId="21"/>
  </si>
  <si>
    <t>令和５年度大館市介護保険施設等物価高騰対策事業費補助金交付申請書兼実績報告書</t>
    <rPh sb="0" eb="2">
      <t>レイワ</t>
    </rPh>
    <rPh sb="3" eb="5">
      <t>ネンド</t>
    </rPh>
    <rPh sb="5" eb="7">
      <t>オオダテ</t>
    </rPh>
    <rPh sb="15" eb="17">
      <t>ブッカ</t>
    </rPh>
    <rPh sb="17" eb="19">
      <t>コウトウ</t>
    </rPh>
    <rPh sb="19" eb="21">
      <t>タイサク</t>
    </rPh>
    <rPh sb="23" eb="24">
      <t>ヒ</t>
    </rPh>
    <rPh sb="24" eb="27">
      <t>ホジョキン</t>
    </rPh>
    <rPh sb="27" eb="29">
      <t>コウフ</t>
    </rPh>
    <rPh sb="29" eb="32">
      <t>シンセイショ</t>
    </rPh>
    <rPh sb="32" eb="33">
      <t>ケン</t>
    </rPh>
    <rPh sb="33" eb="35">
      <t>ジッセキ</t>
    </rPh>
    <rPh sb="35" eb="38">
      <t>ホウコクショ</t>
    </rPh>
    <phoneticPr fontId="21"/>
  </si>
  <si>
    <t>　（１）施設別申請額一覧（様式第２号）</t>
    <rPh sb="4" eb="6">
      <t>シセツ</t>
    </rPh>
    <rPh sb="6" eb="7">
      <t>ベツ</t>
    </rPh>
    <rPh sb="7" eb="10">
      <t>シンセイガク</t>
    </rPh>
    <rPh sb="10" eb="12">
      <t>イチラン</t>
    </rPh>
    <rPh sb="13" eb="15">
      <t>ヨウシキ</t>
    </rPh>
    <rPh sb="15" eb="16">
      <t>ダイ</t>
    </rPh>
    <rPh sb="17" eb="18">
      <t>ゴウ</t>
    </rPh>
    <phoneticPr fontId="21"/>
  </si>
  <si>
    <t>　（２）施設別個票（様式第３号）</t>
    <rPh sb="4" eb="6">
      <t>シセツ</t>
    </rPh>
    <rPh sb="6" eb="7">
      <t>ベツ</t>
    </rPh>
    <rPh sb="7" eb="9">
      <t>コヒョウ</t>
    </rPh>
    <rPh sb="10" eb="12">
      <t>ヨウシキ</t>
    </rPh>
    <rPh sb="12" eb="13">
      <t>ダイ</t>
    </rPh>
    <rPh sb="14" eb="15">
      <t>ゴウ</t>
    </rPh>
    <phoneticPr fontId="21"/>
  </si>
  <si>
    <t>　標記について，次のとおり申請及び実績報告します。</t>
    <rPh sb="1" eb="3">
      <t>ヒョウキ</t>
    </rPh>
    <rPh sb="8" eb="9">
      <t>ツギ</t>
    </rPh>
    <rPh sb="13" eb="15">
      <t>シンセイ</t>
    </rPh>
    <rPh sb="15" eb="16">
      <t>オヨ</t>
    </rPh>
    <rPh sb="17" eb="21">
      <t>ジッセキホウコク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</si>
</sst>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円&quot;_ "/>
    <numFmt numFmtId="177" formatCode="#,##0_ "/>
    <numFmt numFmtId="178" formatCode="#,##0;\-#,##0;&quot;&quot;"/>
    <numFmt numFmtId="179" formatCode="#,##0&quot;人&quot;;\-#,##0;&quot;&quot;"/>
    <numFmt numFmtId="180" formatCode="#,##0&quot;円&quot;;\-#,##0;&quot;&quot;"/>
    <numFmt numFmtId="181" formatCode="0&quot;月&quot;_ "/>
    <numFmt numFmtId="182" formatCode="0_ "/>
  </numFmts>
  <fonts count="37">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b/>
      <sz val="16"/>
      <color theme="1"/>
      <name val="ＭＳ 明朝"/>
      <family val="1"/>
    </font>
    <font>
      <b/>
      <sz val="14"/>
      <color theme="1"/>
      <name val="ＭＳ 明朝"/>
      <family val="1"/>
    </font>
    <font>
      <b/>
      <sz val="12"/>
      <color theme="1"/>
      <name val="ＭＳ 明朝"/>
      <family val="1"/>
    </font>
    <font>
      <sz val="12"/>
      <color theme="1"/>
      <name val="ＭＳ 明朝"/>
      <family val="1"/>
    </font>
    <font>
      <sz val="10"/>
      <color theme="1"/>
      <name val="ＭＳ 明朝"/>
      <family val="1"/>
    </font>
    <font>
      <sz val="9"/>
      <color theme="1"/>
      <name val="ＭＳ 明朝"/>
      <family val="1"/>
    </font>
    <font>
      <sz val="8"/>
      <color rgb="FFFF0000"/>
      <name val="ＭＳ 明朝"/>
      <family val="1"/>
    </font>
    <font>
      <sz val="10"/>
      <name val="ＭＳ 明朝"/>
      <family val="1"/>
    </font>
    <font>
      <sz val="10"/>
      <color rgb="FFFF0000"/>
      <name val="ＭＳ 明朝"/>
      <family val="1"/>
    </font>
    <font>
      <sz val="8"/>
      <color theme="1"/>
      <name val="ＭＳ 明朝"/>
      <family val="1"/>
    </font>
    <font>
      <sz val="12"/>
      <name val="ＭＳ Ｐゴシック"/>
      <family val="3"/>
    </font>
    <font>
      <sz val="10"/>
      <name val="ＭＳ Ｐゴシック"/>
      <family val="3"/>
    </font>
    <font>
      <b/>
      <sz val="10"/>
      <color theme="1"/>
      <name val="ＭＳ 明朝"/>
      <family val="1"/>
    </font>
    <font>
      <sz val="6"/>
      <color theme="1"/>
      <name val="ＭＳ 明朝"/>
      <family val="1"/>
    </font>
    <font>
      <b/>
      <sz val="10"/>
      <name val="ＭＳ 明朝"/>
      <family val="1"/>
    </font>
    <font>
      <sz val="9"/>
      <name val="ＭＳ 明朝"/>
      <family val="1"/>
    </font>
    <font>
      <sz val="6"/>
      <name val="ＭＳ Ｐゴシック"/>
      <family val="3"/>
    </font>
    <font>
      <sz val="12"/>
      <color theme="1"/>
      <name val="ＭＳ Ｐ明朝"/>
      <family val="1"/>
    </font>
    <font>
      <sz val="16"/>
      <name val="ＭＳ Ｐゴシック"/>
      <family val="3"/>
    </font>
    <font>
      <b/>
      <sz val="10"/>
      <color theme="1"/>
      <name val="ＭＳ ゴシック"/>
      <family val="3"/>
      <charset val="128"/>
    </font>
    <font>
      <sz val="10"/>
      <color theme="1"/>
      <name val="ＭＳ 明朝"/>
      <family val="1"/>
      <charset val="128"/>
    </font>
    <font>
      <u/>
      <sz val="10"/>
      <color theme="1"/>
      <name val="ＭＳ 明朝"/>
      <family val="1"/>
      <charset val="128"/>
    </font>
    <font>
      <sz val="11"/>
      <name val="ＭＳ Ｐゴシック"/>
      <family val="3"/>
      <charset val="128"/>
    </font>
    <font>
      <sz val="11"/>
      <color indexed="81"/>
      <name val="ＭＳ 明朝"/>
      <family val="1"/>
      <charset val="128"/>
    </font>
    <font>
      <sz val="11"/>
      <color indexed="81"/>
      <name val="MS P ゴシック"/>
      <family val="3"/>
      <charset val="128"/>
    </font>
    <font>
      <b/>
      <sz val="11"/>
      <color rgb="FFFF0000"/>
      <name val="ＭＳ Ｐゴシック"/>
      <family val="3"/>
      <charset val="128"/>
    </font>
    <font>
      <b/>
      <sz val="11"/>
      <color theme="0"/>
      <name val="ＭＳ Ｐゴシック"/>
      <family val="3"/>
      <charset val="128"/>
    </font>
    <font>
      <sz val="12"/>
      <name val="ＭＳ 明朝"/>
      <family val="1"/>
    </font>
    <font>
      <sz val="12"/>
      <name val="ＭＳ 明朝"/>
      <family val="1"/>
      <charset val="128"/>
    </font>
    <font>
      <sz val="10"/>
      <name val="ＭＳ 明朝"/>
      <family val="1"/>
      <charset val="128"/>
    </font>
    <font>
      <sz val="18"/>
      <color theme="1"/>
      <name val="ＭＳ 明朝"/>
      <family val="1"/>
      <charset val="128"/>
    </font>
    <font>
      <sz val="20"/>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8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311">
    <xf numFmtId="0" fontId="0" fillId="0" borderId="0" xfId="0">
      <alignment vertical="center"/>
    </xf>
    <xf numFmtId="0" fontId="4" fillId="0" borderId="0" xfId="0" applyFo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4" fillId="0" borderId="1" xfId="0" applyFont="1" applyBorder="1" applyAlignment="1" applyProtection="1">
      <alignment horizontal="center" vertical="center" shrinkToFit="1"/>
    </xf>
    <xf numFmtId="0" fontId="4" fillId="0" borderId="1" xfId="0" applyFont="1" applyBorder="1" applyAlignment="1" applyProtection="1">
      <alignment horizontal="center" vertical="center"/>
    </xf>
    <xf numFmtId="0" fontId="4" fillId="0" borderId="0" xfId="0" applyFont="1" applyAlignment="1" applyProtection="1">
      <alignment horizontal="left" vertical="top"/>
    </xf>
    <xf numFmtId="0" fontId="8" fillId="0" borderId="0" xfId="0" applyFont="1" applyAlignment="1" applyProtection="1">
      <alignment horizontal="left" vertical="top"/>
    </xf>
    <xf numFmtId="0" fontId="8" fillId="0" borderId="1" xfId="0" applyFont="1" applyBorder="1" applyAlignment="1" applyProtection="1">
      <alignment horizontal="center"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0" borderId="1" xfId="0" applyFont="1" applyFill="1" applyBorder="1" applyAlignment="1" applyProtection="1">
      <alignment vertical="center" wrapText="1"/>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Border="1" applyAlignment="1" applyProtection="1">
      <alignment horizontal="center" vertical="center" textRotation="255"/>
    </xf>
    <xf numFmtId="0" fontId="9" fillId="0" borderId="0" xfId="0" applyFont="1" applyAlignment="1" applyProtection="1">
      <alignment horizontal="center" vertical="center" textRotation="255"/>
    </xf>
    <xf numFmtId="0" fontId="9" fillId="0" borderId="0" xfId="0" applyFont="1" applyBorder="1" applyProtection="1">
      <alignment vertical="center"/>
    </xf>
    <xf numFmtId="0" fontId="11" fillId="0" borderId="0" xfId="0" applyFont="1" applyAlignment="1" applyProtection="1">
      <alignment horizontal="left" vertical="center"/>
    </xf>
    <xf numFmtId="0" fontId="12" fillId="0" borderId="0" xfId="0" applyFont="1" applyAlignment="1" applyProtection="1">
      <alignment horizontal="left" vertical="center"/>
    </xf>
    <xf numFmtId="0" fontId="12" fillId="0" borderId="0" xfId="0" applyFont="1" applyProtection="1">
      <alignment vertical="center"/>
    </xf>
    <xf numFmtId="0" fontId="9" fillId="0" borderId="17" xfId="0" applyFont="1" applyBorder="1" applyAlignment="1" applyProtection="1">
      <alignment horizontal="center" vertical="center" textRotation="255"/>
    </xf>
    <xf numFmtId="0" fontId="9" fillId="0" borderId="18"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1" xfId="0" applyFont="1" applyBorder="1" applyAlignment="1" applyProtection="1">
      <alignment horizontal="center" vertical="center" textRotation="255"/>
    </xf>
    <xf numFmtId="0" fontId="9" fillId="0" borderId="21" xfId="0" applyFont="1" applyBorder="1" applyAlignment="1" applyProtection="1">
      <alignment horizontal="center" vertical="center" shrinkToFit="1"/>
    </xf>
    <xf numFmtId="0" fontId="9" fillId="0" borderId="22" xfId="0" applyFont="1" applyBorder="1" applyAlignment="1" applyProtection="1">
      <alignment horizontal="center" vertical="center" shrinkToFit="1"/>
    </xf>
    <xf numFmtId="0" fontId="9" fillId="0" borderId="19" xfId="0" applyFont="1" applyBorder="1" applyAlignment="1" applyProtection="1">
      <alignment horizontal="center" vertical="center"/>
    </xf>
    <xf numFmtId="0" fontId="9" fillId="0" borderId="21" xfId="0" applyFont="1" applyBorder="1" applyAlignment="1" applyProtection="1">
      <alignment horizontal="center" vertical="center"/>
    </xf>
    <xf numFmtId="0" fontId="12" fillId="0" borderId="18" xfId="0" applyFont="1" applyBorder="1" applyAlignment="1" applyProtection="1">
      <alignment horizontal="center" vertical="center"/>
    </xf>
    <xf numFmtId="0" fontId="13" fillId="0" borderId="0" xfId="0" applyFont="1" applyProtection="1">
      <alignment vertical="center"/>
    </xf>
    <xf numFmtId="0" fontId="11" fillId="0" borderId="0" xfId="0" applyFont="1" applyProtection="1">
      <alignment vertical="center"/>
    </xf>
    <xf numFmtId="0" fontId="9" fillId="0" borderId="0" xfId="0" applyFont="1" applyBorder="1" applyAlignment="1" applyProtection="1">
      <alignment horizontal="center" vertical="center"/>
    </xf>
    <xf numFmtId="0" fontId="9" fillId="0" borderId="27" xfId="0" applyFont="1" applyBorder="1" applyProtection="1">
      <alignment vertical="center"/>
    </xf>
    <xf numFmtId="0" fontId="9" fillId="0" borderId="28" xfId="0" applyFont="1" applyBorder="1" applyProtection="1">
      <alignment vertical="center"/>
    </xf>
    <xf numFmtId="0" fontId="12" fillId="0" borderId="28" xfId="0" applyFont="1" applyBorder="1" applyProtection="1">
      <alignment vertical="center"/>
    </xf>
    <xf numFmtId="0" fontId="9" fillId="0" borderId="29" xfId="0" applyFont="1" applyBorder="1" applyProtection="1">
      <alignment vertical="center"/>
    </xf>
    <xf numFmtId="0" fontId="12" fillId="0" borderId="0" xfId="0" applyFont="1" applyBorder="1" applyProtection="1">
      <alignment vertical="center"/>
    </xf>
    <xf numFmtId="0" fontId="12" fillId="0" borderId="27" xfId="0" applyFont="1" applyBorder="1" applyProtection="1">
      <alignment vertical="center"/>
    </xf>
    <xf numFmtId="0" fontId="9" fillId="0" borderId="32" xfId="0" applyFont="1" applyBorder="1" applyProtection="1">
      <alignment vertical="center"/>
    </xf>
    <xf numFmtId="0" fontId="14" fillId="0" borderId="0" xfId="0" applyFont="1" applyBorder="1" applyProtection="1">
      <alignment vertical="center"/>
    </xf>
    <xf numFmtId="0" fontId="16"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1" xfId="0" applyFont="1" applyBorder="1" applyProtection="1">
      <alignment vertical="center"/>
    </xf>
    <xf numFmtId="0" fontId="9" fillId="0" borderId="42" xfId="0" applyFont="1" applyBorder="1" applyProtection="1">
      <alignment vertical="center"/>
    </xf>
    <xf numFmtId="0" fontId="9" fillId="0" borderId="43" xfId="0" applyFont="1" applyBorder="1" applyProtection="1">
      <alignment vertical="center"/>
    </xf>
    <xf numFmtId="0" fontId="18" fillId="0" borderId="0" xfId="0" applyFont="1" applyAlignment="1" applyProtection="1">
      <alignment horizontal="right" vertical="center"/>
    </xf>
    <xf numFmtId="0" fontId="9" fillId="0" borderId="52" xfId="0" applyFont="1" applyBorder="1" applyProtection="1">
      <alignment vertical="center"/>
    </xf>
    <xf numFmtId="0" fontId="10" fillId="0" borderId="55" xfId="0" applyFont="1" applyBorder="1" applyAlignment="1" applyProtection="1">
      <alignment vertical="center"/>
    </xf>
    <xf numFmtId="177" fontId="10" fillId="0" borderId="56" xfId="0" applyNumberFormat="1" applyFont="1" applyBorder="1" applyAlignment="1" applyProtection="1">
      <alignment vertical="center"/>
    </xf>
    <xf numFmtId="0" fontId="10" fillId="0" borderId="56" xfId="0" applyFont="1" applyBorder="1" applyAlignment="1" applyProtection="1">
      <alignment vertical="center"/>
    </xf>
    <xf numFmtId="177" fontId="10" fillId="0" borderId="40" xfId="0" applyNumberFormat="1" applyFont="1" applyBorder="1" applyAlignment="1" applyProtection="1">
      <alignment vertical="center"/>
    </xf>
    <xf numFmtId="177" fontId="10" fillId="0" borderId="55" xfId="0" applyNumberFormat="1" applyFont="1" applyBorder="1" applyAlignment="1" applyProtection="1">
      <alignment vertical="center"/>
    </xf>
    <xf numFmtId="177" fontId="10" fillId="0" borderId="57" xfId="0" applyNumberFormat="1" applyFont="1" applyBorder="1" applyAlignment="1" applyProtection="1">
      <alignment vertical="center"/>
    </xf>
    <xf numFmtId="177" fontId="10" fillId="0" borderId="58" xfId="0" applyNumberFormat="1" applyFont="1" applyBorder="1" applyAlignment="1" applyProtection="1">
      <alignment vertical="center"/>
    </xf>
    <xf numFmtId="0" fontId="4" fillId="3" borderId="1" xfId="0" applyFont="1" applyFill="1" applyBorder="1" applyAlignment="1" applyProtection="1">
      <alignment horizontal="center" vertical="center" shrinkToFit="1"/>
    </xf>
    <xf numFmtId="178" fontId="4" fillId="0" borderId="1" xfId="0" applyNumberFormat="1" applyFont="1" applyBorder="1" applyAlignment="1" applyProtection="1">
      <alignment horizontal="center" vertical="center" shrinkToFit="1"/>
    </xf>
    <xf numFmtId="0" fontId="9" fillId="3" borderId="38" xfId="0" applyFont="1" applyFill="1" applyBorder="1" applyAlignment="1" applyProtection="1">
      <alignment horizontal="center" vertical="center" shrinkToFit="1"/>
    </xf>
    <xf numFmtId="178" fontId="4" fillId="0" borderId="38" xfId="0" applyNumberFormat="1" applyFont="1" applyBorder="1" applyAlignment="1" applyProtection="1">
      <alignment horizontal="center" vertical="center" wrapText="1"/>
    </xf>
    <xf numFmtId="0" fontId="9" fillId="3" borderId="38" xfId="0" applyFont="1" applyFill="1" applyBorder="1" applyAlignment="1" applyProtection="1">
      <alignment horizontal="center" vertical="center"/>
    </xf>
    <xf numFmtId="178" fontId="4" fillId="0" borderId="38" xfId="0" applyNumberFormat="1"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178" fontId="4" fillId="0" borderId="38" xfId="0" applyNumberFormat="1" applyFont="1" applyBorder="1" applyAlignment="1" applyProtection="1">
      <alignment horizontal="center" vertical="center" shrinkToFit="1"/>
    </xf>
    <xf numFmtId="58" fontId="4" fillId="0" borderId="38" xfId="0" applyNumberFormat="1" applyFont="1" applyBorder="1" applyAlignment="1" applyProtection="1">
      <alignment horizontal="center" vertical="center" shrinkToFit="1"/>
    </xf>
    <xf numFmtId="0" fontId="9" fillId="3" borderId="1" xfId="0" applyFont="1" applyFill="1" applyBorder="1" applyAlignment="1" applyProtection="1">
      <alignment horizontal="center" vertical="center"/>
    </xf>
    <xf numFmtId="178" fontId="4" fillId="0" borderId="38" xfId="0" applyNumberFormat="1" applyFont="1" applyBorder="1" applyAlignment="1" applyProtection="1">
      <alignment horizontal="left" vertical="center" shrinkToFit="1"/>
    </xf>
    <xf numFmtId="179" fontId="4" fillId="0" borderId="1" xfId="7" applyNumberFormat="1" applyFont="1" applyBorder="1" applyAlignment="1" applyProtection="1">
      <alignment horizontal="right" vertical="center" shrinkToFit="1"/>
    </xf>
    <xf numFmtId="180" fontId="4" fillId="0" borderId="1" xfId="7" applyNumberFormat="1" applyFont="1" applyBorder="1" applyAlignment="1" applyProtection="1">
      <alignment horizontal="right" vertical="center" shrinkToFit="1"/>
    </xf>
    <xf numFmtId="181" fontId="4" fillId="0" borderId="1" xfId="7" applyNumberFormat="1" applyFont="1" applyBorder="1" applyAlignment="1" applyProtection="1">
      <alignment horizontal="right" vertical="center" shrinkToFit="1"/>
    </xf>
    <xf numFmtId="0" fontId="9" fillId="3" borderId="59" xfId="0" applyFont="1" applyFill="1" applyBorder="1" applyAlignment="1" applyProtection="1">
      <alignment horizontal="center" vertical="center" wrapText="1"/>
    </xf>
    <xf numFmtId="181" fontId="4" fillId="0" borderId="59" xfId="7" applyNumberFormat="1" applyFont="1" applyBorder="1" applyAlignment="1" applyProtection="1">
      <alignment horizontal="right" vertical="center" shrinkToFit="1"/>
    </xf>
    <xf numFmtId="181" fontId="4" fillId="0" borderId="60" xfId="7" applyNumberFormat="1" applyFont="1" applyBorder="1" applyAlignment="1" applyProtection="1">
      <alignment horizontal="right" vertical="center" shrinkToFit="1"/>
    </xf>
    <xf numFmtId="0" fontId="0" fillId="0" borderId="6" xfId="0" applyBorder="1">
      <alignment vertical="center"/>
    </xf>
    <xf numFmtId="0" fontId="4" fillId="0" borderId="0" xfId="0" applyFont="1" applyFill="1" applyBorder="1" applyAlignment="1" applyProtection="1">
      <alignment horizontal="left" vertical="center"/>
    </xf>
    <xf numFmtId="0" fontId="9" fillId="3" borderId="61" xfId="0" applyFont="1" applyFill="1" applyBorder="1" applyAlignment="1" applyProtection="1">
      <alignment horizontal="center" vertical="center" wrapText="1"/>
    </xf>
    <xf numFmtId="180" fontId="4" fillId="0" borderId="62" xfId="7" applyNumberFormat="1" applyFont="1" applyBorder="1" applyAlignment="1" applyProtection="1">
      <alignment horizontal="right" vertical="center" shrinkToFit="1"/>
    </xf>
    <xf numFmtId="180" fontId="4" fillId="0" borderId="63" xfId="7" applyNumberFormat="1" applyFont="1" applyBorder="1" applyAlignment="1" applyProtection="1">
      <alignment horizontal="right" vertical="center" shrinkToFit="1"/>
    </xf>
    <xf numFmtId="180" fontId="0" fillId="0" borderId="40" xfId="0" applyNumberFormat="1" applyFont="1" applyBorder="1" applyAlignment="1">
      <alignment vertical="center" shrinkToFit="1"/>
    </xf>
    <xf numFmtId="0" fontId="0" fillId="0" borderId="1" xfId="0" applyBorder="1" applyAlignment="1">
      <alignment vertical="center" shrinkToFit="1"/>
    </xf>
    <xf numFmtId="0" fontId="0" fillId="0" borderId="1" xfId="0" applyBorder="1">
      <alignment vertical="center"/>
    </xf>
    <xf numFmtId="0" fontId="4" fillId="0" borderId="0" xfId="0" applyFont="1" applyFill="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75" xfId="0" applyFont="1" applyFill="1" applyBorder="1">
      <alignment vertical="center"/>
    </xf>
    <xf numFmtId="0" fontId="9" fillId="0" borderId="15" xfId="0" applyFont="1" applyFill="1" applyBorder="1">
      <alignment vertical="center"/>
    </xf>
    <xf numFmtId="0" fontId="9" fillId="0" borderId="65" xfId="0" applyFont="1" applyFill="1" applyBorder="1">
      <alignment vertical="center"/>
    </xf>
    <xf numFmtId="0" fontId="9" fillId="0" borderId="76" xfId="0" applyFont="1" applyFill="1" applyBorder="1" applyAlignment="1">
      <alignment horizontal="center" vertical="center"/>
    </xf>
    <xf numFmtId="0" fontId="9" fillId="0" borderId="26"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6" xfId="0" applyFont="1" applyFill="1" applyBorder="1">
      <alignment vertical="center"/>
    </xf>
    <xf numFmtId="0" fontId="9" fillId="0" borderId="26" xfId="0" applyFont="1" applyFill="1" applyBorder="1">
      <alignment vertical="center"/>
    </xf>
    <xf numFmtId="0" fontId="9" fillId="0" borderId="0" xfId="0" applyFont="1" applyFill="1" applyBorder="1">
      <alignment vertical="center"/>
    </xf>
    <xf numFmtId="0" fontId="8" fillId="0" borderId="0" xfId="0" applyFont="1" applyFill="1" applyAlignment="1">
      <alignment vertical="center"/>
    </xf>
    <xf numFmtId="0" fontId="9" fillId="0" borderId="78"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9" fillId="0" borderId="79" xfId="0" applyFont="1" applyFill="1" applyBorder="1">
      <alignment vertical="center"/>
    </xf>
    <xf numFmtId="0" fontId="9" fillId="0" borderId="36" xfId="0" applyFont="1" applyFill="1" applyBorder="1">
      <alignment vertical="center"/>
    </xf>
    <xf numFmtId="0" fontId="9" fillId="0" borderId="48" xfId="0" applyFont="1" applyFill="1" applyBorder="1">
      <alignment vertical="center"/>
    </xf>
    <xf numFmtId="0" fontId="9" fillId="0" borderId="0" xfId="0" applyFont="1" applyFill="1">
      <alignment vertical="center"/>
    </xf>
    <xf numFmtId="0" fontId="9" fillId="0" borderId="25" xfId="0" applyFont="1" applyFill="1" applyBorder="1">
      <alignment vertical="center"/>
    </xf>
    <xf numFmtId="0" fontId="9" fillId="0" borderId="0" xfId="0" applyFont="1" applyFill="1" applyAlignment="1">
      <alignment horizontal="center" vertical="center"/>
    </xf>
    <xf numFmtId="49" fontId="9" fillId="0" borderId="76" xfId="0" applyNumberFormat="1" applyFont="1" applyFill="1" applyBorder="1" applyAlignment="1" applyProtection="1">
      <alignment vertical="center" shrinkToFit="1"/>
      <protection locked="0"/>
    </xf>
    <xf numFmtId="49" fontId="9" fillId="0" borderId="25" xfId="0" applyNumberFormat="1" applyFont="1" applyFill="1" applyBorder="1" applyAlignment="1" applyProtection="1">
      <alignment horizontal="center" vertical="center" shrinkToFit="1"/>
      <protection locked="0"/>
    </xf>
    <xf numFmtId="12" fontId="9" fillId="0" borderId="78" xfId="0" applyNumberFormat="1" applyFont="1" applyFill="1" applyBorder="1" applyAlignment="1">
      <alignment vertical="center"/>
    </xf>
    <xf numFmtId="0" fontId="14" fillId="0" borderId="76" xfId="0" applyFont="1" applyFill="1" applyBorder="1" applyAlignment="1">
      <alignment horizontal="center" vertical="center"/>
    </xf>
    <xf numFmtId="0" fontId="9" fillId="0" borderId="24" xfId="0" applyFont="1" applyFill="1" applyBorder="1" applyAlignment="1" applyProtection="1">
      <alignment vertical="center" shrinkToFit="1"/>
      <protection locked="0"/>
    </xf>
    <xf numFmtId="0" fontId="14" fillId="0" borderId="86" xfId="0" applyFont="1" applyFill="1" applyBorder="1" applyAlignment="1">
      <alignment horizontal="center" vertical="center"/>
    </xf>
    <xf numFmtId="0" fontId="9" fillId="0" borderId="51" xfId="0" applyFont="1" applyFill="1" applyBorder="1" applyAlignment="1">
      <alignment vertical="center"/>
    </xf>
    <xf numFmtId="38" fontId="0" fillId="0" borderId="0" xfId="0" applyNumberFormat="1">
      <alignment vertical="center"/>
    </xf>
    <xf numFmtId="0" fontId="22" fillId="0" borderId="0" xfId="6" applyFont="1" applyAlignment="1">
      <alignment vertical="center"/>
    </xf>
    <xf numFmtId="0" fontId="23" fillId="0" borderId="0" xfId="0" applyFont="1" applyAlignment="1">
      <alignment horizontal="center" vertical="center"/>
    </xf>
    <xf numFmtId="0" fontId="15" fillId="0" borderId="0" xfId="0" applyFont="1">
      <alignment vertical="center"/>
    </xf>
    <xf numFmtId="0" fontId="15" fillId="0" borderId="0" xfId="0" applyFont="1" applyBorder="1" applyAlignment="1">
      <alignment vertical="center"/>
    </xf>
    <xf numFmtId="58" fontId="15" fillId="0" borderId="0" xfId="0" applyNumberFormat="1" applyFont="1">
      <alignment vertical="center"/>
    </xf>
    <xf numFmtId="0" fontId="0" fillId="0" borderId="0" xfId="0" applyBorder="1" applyAlignment="1">
      <alignment vertical="center" wrapText="1"/>
    </xf>
    <xf numFmtId="0" fontId="0" fillId="0" borderId="0" xfId="0" applyAlignment="1">
      <alignment horizontal="left" vertical="center"/>
    </xf>
    <xf numFmtId="0" fontId="9" fillId="0" borderId="0" xfId="0" applyFont="1" applyFill="1" applyBorder="1" applyProtection="1">
      <alignment vertical="center"/>
    </xf>
    <xf numFmtId="0" fontId="9" fillId="0" borderId="0" xfId="0" applyFont="1" applyFill="1" applyBorder="1" applyAlignment="1" applyProtection="1">
      <alignment horizontal="center" vertical="center"/>
    </xf>
    <xf numFmtId="0" fontId="4" fillId="0" borderId="0" xfId="0" applyFont="1" applyFill="1" applyProtection="1">
      <alignment vertical="center"/>
    </xf>
    <xf numFmtId="0" fontId="4" fillId="0" borderId="0" xfId="0" applyFont="1" applyFill="1" applyAlignment="1" applyProtection="1">
      <alignment horizontal="right" vertical="center"/>
    </xf>
    <xf numFmtId="0" fontId="10" fillId="0" borderId="0" xfId="0" applyFont="1" applyFill="1">
      <alignment vertical="center"/>
    </xf>
    <xf numFmtId="0" fontId="12" fillId="0" borderId="78" xfId="0" applyFont="1" applyFill="1" applyBorder="1" applyAlignment="1">
      <alignment vertical="center"/>
    </xf>
    <xf numFmtId="12" fontId="34" fillId="0" borderId="78" xfId="0" applyNumberFormat="1" applyFont="1" applyFill="1" applyBorder="1" applyAlignment="1">
      <alignment vertical="center"/>
    </xf>
    <xf numFmtId="0" fontId="34" fillId="0" borderId="0" xfId="0" applyFont="1" applyFill="1" applyAlignment="1">
      <alignment vertical="center"/>
    </xf>
    <xf numFmtId="0" fontId="33" fillId="0" borderId="0" xfId="0" applyFont="1" applyFill="1" applyAlignment="1">
      <alignment vertical="center"/>
    </xf>
    <xf numFmtId="0" fontId="34" fillId="0" borderId="0" xfId="0" applyFont="1" applyFill="1" applyAlignment="1">
      <alignment horizontal="left" vertical="center"/>
    </xf>
    <xf numFmtId="0" fontId="34" fillId="0" borderId="0" xfId="0" applyFont="1" applyFill="1" applyAlignment="1" applyProtection="1">
      <alignment vertical="center"/>
      <protection locked="0"/>
    </xf>
    <xf numFmtId="0" fontId="34" fillId="0" borderId="0" xfId="0" applyFont="1" applyFill="1">
      <alignment vertical="center"/>
    </xf>
    <xf numFmtId="0" fontId="34" fillId="0" borderId="0" xfId="0" applyFont="1" applyFill="1" applyAlignment="1">
      <alignment horizontal="center" vertical="center"/>
    </xf>
    <xf numFmtId="0" fontId="10" fillId="0" borderId="0" xfId="0" applyFont="1" applyFill="1" applyProtection="1">
      <alignment vertical="center"/>
    </xf>
    <xf numFmtId="0" fontId="10" fillId="0" borderId="46" xfId="0" applyFont="1" applyBorder="1" applyAlignment="1" applyProtection="1">
      <alignment vertical="center"/>
    </xf>
    <xf numFmtId="0" fontId="10" fillId="0" borderId="28" xfId="0" applyFont="1" applyBorder="1" applyAlignment="1" applyProtection="1">
      <alignment vertical="center"/>
    </xf>
    <xf numFmtId="0" fontId="10" fillId="0" borderId="28" xfId="0" applyFont="1" applyBorder="1" applyAlignment="1" applyProtection="1">
      <alignment horizontal="center" vertical="center"/>
    </xf>
    <xf numFmtId="0" fontId="10" fillId="0" borderId="42" xfId="0" applyFont="1" applyBorder="1" applyAlignment="1" applyProtection="1">
      <alignment horizontal="center" vertical="center"/>
    </xf>
    <xf numFmtId="38" fontId="10" fillId="0" borderId="46" xfId="7" applyFont="1" applyBorder="1" applyAlignment="1" applyProtection="1">
      <alignment vertical="center"/>
    </xf>
    <xf numFmtId="38" fontId="10" fillId="0" borderId="28" xfId="7" applyFont="1" applyBorder="1" applyAlignment="1" applyProtection="1">
      <alignment vertical="center"/>
    </xf>
    <xf numFmtId="0" fontId="9" fillId="0" borderId="6"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10" fillId="0" borderId="35" xfId="0" applyFont="1" applyBorder="1" applyAlignment="1" applyProtection="1">
      <alignment vertical="center"/>
    </xf>
    <xf numFmtId="0" fontId="10" fillId="0" borderId="16" xfId="0" applyFont="1" applyBorder="1" applyAlignment="1" applyProtection="1">
      <alignment vertical="center"/>
    </xf>
    <xf numFmtId="0" fontId="10" fillId="0" borderId="16" xfId="0" applyFont="1" applyBorder="1" applyAlignment="1" applyProtection="1">
      <alignment horizontal="center" vertical="center"/>
    </xf>
    <xf numFmtId="0" fontId="10" fillId="0" borderId="34" xfId="0" applyFont="1" applyBorder="1" applyAlignment="1" applyProtection="1">
      <alignment horizontal="center" vertical="center"/>
    </xf>
    <xf numFmtId="38" fontId="10" fillId="0" borderId="35" xfId="7" applyFont="1" applyBorder="1" applyAlignment="1" applyProtection="1">
      <alignment vertical="center"/>
    </xf>
    <xf numFmtId="38" fontId="10" fillId="0" borderId="16" xfId="7" applyFont="1" applyBorder="1" applyAlignment="1" applyProtection="1">
      <alignment vertical="center"/>
    </xf>
    <xf numFmtId="0" fontId="9" fillId="0" borderId="10"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44" xfId="0" applyFont="1" applyBorder="1" applyAlignment="1" applyProtection="1">
      <alignment horizontal="center" vertical="center"/>
    </xf>
    <xf numFmtId="0" fontId="9" fillId="0" borderId="35" xfId="0" applyNumberFormat="1" applyFont="1" applyBorder="1" applyAlignment="1" applyProtection="1">
      <alignment horizontal="right" vertical="center"/>
    </xf>
    <xf numFmtId="0" fontId="9" fillId="0" borderId="16" xfId="0" applyNumberFormat="1" applyFont="1" applyBorder="1" applyAlignment="1" applyProtection="1">
      <alignment horizontal="right" vertical="center"/>
    </xf>
    <xf numFmtId="38" fontId="17" fillId="0" borderId="35" xfId="7" applyFont="1" applyBorder="1" applyAlignment="1" applyProtection="1">
      <alignment horizontal="right" vertical="center"/>
    </xf>
    <xf numFmtId="38" fontId="17" fillId="0" borderId="16" xfId="7" applyFont="1" applyBorder="1" applyAlignment="1" applyProtection="1">
      <alignment horizontal="right" vertical="center"/>
    </xf>
    <xf numFmtId="0" fontId="9" fillId="0" borderId="8" xfId="0" applyFont="1" applyBorder="1" applyAlignment="1" applyProtection="1">
      <alignment horizontal="center" vertical="center" textRotation="255"/>
    </xf>
    <xf numFmtId="0" fontId="10" fillId="0" borderId="45" xfId="0" applyFont="1" applyBorder="1" applyAlignment="1" applyProtection="1">
      <alignment vertical="center"/>
    </xf>
    <xf numFmtId="0" fontId="10" fillId="0" borderId="27" xfId="0" applyFont="1" applyBorder="1" applyAlignment="1" applyProtection="1">
      <alignment vertical="center"/>
    </xf>
    <xf numFmtId="0" fontId="10" fillId="0" borderId="27" xfId="0" applyFont="1" applyBorder="1" applyAlignment="1" applyProtection="1">
      <alignment horizontal="center" vertical="center"/>
    </xf>
    <xf numFmtId="0" fontId="10" fillId="0" borderId="41" xfId="0" applyFont="1" applyBorder="1" applyAlignment="1" applyProtection="1">
      <alignment horizontal="center" vertical="center"/>
    </xf>
    <xf numFmtId="38" fontId="10" fillId="0" borderId="45" xfId="7" applyFont="1" applyBorder="1" applyAlignment="1" applyProtection="1">
      <alignment vertical="center"/>
    </xf>
    <xf numFmtId="38" fontId="10" fillId="0" borderId="27" xfId="7" applyFont="1" applyBorder="1" applyAlignment="1" applyProtection="1">
      <alignment vertical="center"/>
    </xf>
    <xf numFmtId="0" fontId="10" fillId="0" borderId="47" xfId="0" applyFont="1" applyBorder="1" applyAlignment="1" applyProtection="1">
      <alignment vertical="center"/>
    </xf>
    <xf numFmtId="0" fontId="10" fillId="0" borderId="0" xfId="0" applyFont="1" applyBorder="1" applyAlignment="1" applyProtection="1">
      <alignment vertical="center"/>
    </xf>
    <xf numFmtId="0" fontId="10" fillId="0" borderId="0" xfId="0" applyFont="1" applyBorder="1" applyAlignment="1" applyProtection="1">
      <alignment horizontal="center" vertical="center"/>
    </xf>
    <xf numFmtId="0" fontId="10" fillId="0" borderId="48" xfId="0" applyFont="1" applyBorder="1" applyAlignment="1" applyProtection="1">
      <alignment horizontal="center" vertical="center"/>
    </xf>
    <xf numFmtId="38" fontId="10" fillId="0" borderId="47" xfId="7" applyFont="1" applyBorder="1" applyAlignment="1" applyProtection="1">
      <alignment vertical="center"/>
    </xf>
    <xf numFmtId="38" fontId="10" fillId="0" borderId="0" xfId="7" applyFont="1" applyBorder="1" applyAlignment="1" applyProtection="1">
      <alignment vertical="center"/>
    </xf>
    <xf numFmtId="0" fontId="9" fillId="0" borderId="8" xfId="0" applyFont="1" applyBorder="1" applyAlignment="1" applyProtection="1">
      <alignment horizontal="center" vertical="center" textRotation="255" shrinkToFit="1"/>
    </xf>
    <xf numFmtId="0" fontId="9" fillId="2" borderId="7" xfId="0" applyFont="1" applyFill="1" applyBorder="1" applyAlignment="1" applyProtection="1">
      <alignment horizontal="center" vertical="center" textRotation="255"/>
    </xf>
    <xf numFmtId="0" fontId="0" fillId="0" borderId="8" xfId="0" applyBorder="1" applyAlignment="1">
      <alignment horizontal="center" vertical="center" textRotation="255"/>
    </xf>
    <xf numFmtId="0" fontId="0" fillId="0" borderId="9" xfId="0" applyBorder="1" applyAlignment="1">
      <alignment horizontal="center" vertical="center" textRotation="255"/>
    </xf>
    <xf numFmtId="0" fontId="14" fillId="0" borderId="35" xfId="0" applyFont="1" applyBorder="1" applyAlignment="1" applyProtection="1">
      <alignment horizontal="center" vertical="center" shrinkToFit="1"/>
    </xf>
    <xf numFmtId="0" fontId="14" fillId="0" borderId="16" xfId="0" applyFont="1" applyBorder="1" applyAlignment="1" applyProtection="1">
      <alignment horizontal="center" vertical="center" shrinkToFit="1"/>
    </xf>
    <xf numFmtId="0" fontId="14" fillId="0" borderId="34"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40" xfId="0" applyFont="1" applyBorder="1" applyAlignment="1" applyProtection="1">
      <alignment horizontal="center" vertical="center" wrapText="1"/>
    </xf>
    <xf numFmtId="0" fontId="9" fillId="0" borderId="13"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38" xfId="0" applyFont="1" applyBorder="1" applyAlignment="1" applyProtection="1">
      <alignment horizontal="center" vertical="center"/>
    </xf>
    <xf numFmtId="49" fontId="9" fillId="0" borderId="24" xfId="0" applyNumberFormat="1" applyFont="1" applyFill="1" applyBorder="1" applyAlignment="1" applyProtection="1">
      <alignment horizontal="center" vertical="center"/>
      <protection locked="0"/>
    </xf>
    <xf numFmtId="49" fontId="9" fillId="0" borderId="37" xfId="0" applyNumberFormat="1" applyFont="1" applyFill="1" applyBorder="1" applyAlignment="1" applyProtection="1">
      <alignment horizontal="center" vertical="center"/>
      <protection locked="0"/>
    </xf>
    <xf numFmtId="0" fontId="9" fillId="0" borderId="24" xfId="0" applyFont="1" applyFill="1" applyBorder="1" applyAlignment="1" applyProtection="1">
      <alignment horizontal="left" vertical="center" shrinkToFit="1"/>
      <protection locked="0"/>
    </xf>
    <xf numFmtId="0" fontId="9" fillId="0" borderId="51" xfId="0" applyFont="1" applyFill="1" applyBorder="1" applyAlignment="1" applyProtection="1">
      <alignment horizontal="left" vertical="center" shrinkToFit="1"/>
      <protection locked="0"/>
    </xf>
    <xf numFmtId="49" fontId="9" fillId="0" borderId="32" xfId="0" applyNumberFormat="1" applyFont="1" applyFill="1" applyBorder="1" applyAlignment="1" applyProtection="1">
      <alignment horizontal="center" vertical="center"/>
      <protection locked="0"/>
    </xf>
    <xf numFmtId="0" fontId="9" fillId="0" borderId="33" xfId="0" applyFont="1" applyFill="1" applyBorder="1" applyAlignment="1" applyProtection="1">
      <alignment horizontal="left" vertical="center" shrinkToFit="1"/>
      <protection locked="0"/>
    </xf>
    <xf numFmtId="0" fontId="9" fillId="0" borderId="29" xfId="0" applyFont="1" applyFill="1" applyBorder="1" applyAlignment="1" applyProtection="1">
      <alignment horizontal="left" vertical="center" shrinkToFit="1"/>
      <protection locked="0"/>
    </xf>
    <xf numFmtId="0" fontId="9" fillId="0" borderId="53" xfId="0" applyFont="1" applyFill="1" applyBorder="1" applyAlignment="1" applyProtection="1">
      <alignment horizontal="left" vertical="center" shrinkToFit="1"/>
      <protection locked="0"/>
    </xf>
    <xf numFmtId="0" fontId="8" fillId="0" borderId="6"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34" xfId="0" applyFont="1" applyBorder="1" applyAlignment="1" applyProtection="1">
      <alignment horizontal="center" vertical="center"/>
    </xf>
    <xf numFmtId="176" fontId="8" fillId="0" borderId="35" xfId="7" applyNumberFormat="1" applyFont="1" applyBorder="1" applyAlignment="1" applyProtection="1">
      <alignment horizontal="center" vertical="center"/>
    </xf>
    <xf numFmtId="176" fontId="15" fillId="0" borderId="16" xfId="0" applyNumberFormat="1" applyFont="1" applyBorder="1" applyAlignment="1">
      <alignment horizontal="center" vertical="center"/>
    </xf>
    <xf numFmtId="176" fontId="15" fillId="0" borderId="40" xfId="0" applyNumberFormat="1" applyFont="1" applyBorder="1" applyAlignment="1">
      <alignment horizontal="center" vertical="center"/>
    </xf>
    <xf numFmtId="0" fontId="9" fillId="0" borderId="14" xfId="0" applyFont="1" applyBorder="1" applyAlignment="1" applyProtection="1">
      <alignment horizontal="center" vertical="center" wrapText="1"/>
    </xf>
    <xf numFmtId="0" fontId="9" fillId="0" borderId="25" xfId="0" applyFont="1" applyBorder="1" applyAlignment="1" applyProtection="1">
      <alignment horizontal="center" vertical="center"/>
    </xf>
    <xf numFmtId="0" fontId="9" fillId="0" borderId="30" xfId="0" applyFont="1" applyBorder="1" applyAlignment="1" applyProtection="1">
      <alignment horizontal="center" vertical="center"/>
    </xf>
    <xf numFmtId="0" fontId="9" fillId="0" borderId="31" xfId="0" applyFont="1" applyBorder="1" applyAlignment="1" applyProtection="1">
      <alignment horizontal="center" vertical="center"/>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24" xfId="0" applyFont="1" applyFill="1" applyBorder="1" applyAlignment="1" applyProtection="1">
      <alignment horizontal="center" vertical="center" shrinkToFit="1"/>
      <protection locked="0"/>
    </xf>
    <xf numFmtId="0" fontId="9" fillId="0" borderId="37" xfId="0" applyFont="1" applyFill="1" applyBorder="1" applyAlignment="1" applyProtection="1">
      <alignment horizontal="center" vertical="center" shrinkToFit="1"/>
      <protection locked="0"/>
    </xf>
    <xf numFmtId="0" fontId="9" fillId="0" borderId="51" xfId="0" applyFont="1" applyFill="1" applyBorder="1" applyAlignment="1" applyProtection="1">
      <alignment horizontal="center" vertical="center" shrinkToFit="1"/>
      <protection locked="0"/>
    </xf>
    <xf numFmtId="0" fontId="9" fillId="0" borderId="15" xfId="0" applyFont="1" applyBorder="1" applyAlignment="1" applyProtection="1">
      <alignment horizontal="center" vertical="center"/>
    </xf>
    <xf numFmtId="0" fontId="9" fillId="0" borderId="26" xfId="0" applyFont="1" applyBorder="1" applyAlignment="1" applyProtection="1">
      <alignment horizontal="center" vertical="center"/>
    </xf>
    <xf numFmtId="0" fontId="9" fillId="0" borderId="36" xfId="0" applyFont="1" applyBorder="1" applyAlignment="1" applyProtection="1">
      <alignment horizontal="center" vertical="center"/>
    </xf>
    <xf numFmtId="0" fontId="9" fillId="0" borderId="39" xfId="0" applyFont="1" applyBorder="1" applyAlignment="1" applyProtection="1">
      <alignment horizontal="center" vertical="center"/>
    </xf>
    <xf numFmtId="0" fontId="9" fillId="0" borderId="26"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54" xfId="0" applyFont="1" applyFill="1" applyBorder="1" applyAlignment="1" applyProtection="1">
      <alignment horizontal="center" vertical="center"/>
      <protection locked="0"/>
    </xf>
    <xf numFmtId="0" fontId="9" fillId="0" borderId="14"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protection locked="0"/>
    </xf>
    <xf numFmtId="0" fontId="9" fillId="0" borderId="0" xfId="0" applyFont="1" applyAlignment="1" applyProtection="1">
      <alignment horizontal="left" vertical="center" wrapText="1"/>
    </xf>
    <xf numFmtId="0" fontId="9" fillId="0" borderId="11" xfId="0" applyFont="1" applyBorder="1" applyAlignment="1" applyProtection="1">
      <alignment horizontal="center" vertical="center"/>
    </xf>
    <xf numFmtId="0" fontId="9" fillId="0" borderId="11" xfId="0" applyFont="1" applyFill="1" applyBorder="1" applyAlignment="1" applyProtection="1">
      <alignment horizontal="left" vertical="center"/>
      <protection locked="0"/>
    </xf>
    <xf numFmtId="0" fontId="9" fillId="0" borderId="49" xfId="0" applyFont="1" applyFill="1" applyBorder="1" applyAlignment="1" applyProtection="1">
      <alignment horizontal="left" vertical="center"/>
      <protection locked="0"/>
    </xf>
    <xf numFmtId="0" fontId="9" fillId="0" borderId="12" xfId="0" applyFont="1" applyBorder="1" applyAlignment="1" applyProtection="1">
      <alignment horizontal="center" vertical="center"/>
    </xf>
    <xf numFmtId="0" fontId="9" fillId="0" borderId="12" xfId="0" applyFont="1" applyFill="1" applyBorder="1" applyAlignment="1" applyProtection="1">
      <alignment horizontal="left" vertical="center" shrinkToFit="1"/>
      <protection locked="0"/>
    </xf>
    <xf numFmtId="0" fontId="9" fillId="0" borderId="50" xfId="0" applyFont="1" applyFill="1" applyBorder="1" applyAlignment="1" applyProtection="1">
      <alignment horizontal="left" vertical="center" shrinkToFit="1"/>
      <protection locked="0"/>
    </xf>
    <xf numFmtId="0" fontId="4" fillId="0" borderId="0" xfId="0" applyFont="1" applyFill="1" applyAlignment="1" applyProtection="1">
      <alignment horizontal="center" vertical="center"/>
    </xf>
    <xf numFmtId="0" fontId="4" fillId="0" borderId="23" xfId="0" applyFont="1" applyFill="1" applyBorder="1" applyAlignment="1">
      <alignment horizontal="center" vertical="center"/>
    </xf>
    <xf numFmtId="182" fontId="33" fillId="0" borderId="77" xfId="0" applyNumberFormat="1" applyFont="1" applyFill="1" applyBorder="1" applyAlignment="1">
      <alignment horizontal="center" vertical="center"/>
    </xf>
    <xf numFmtId="182" fontId="33" fillId="0" borderId="83" xfId="0" applyNumberFormat="1" applyFont="1" applyFill="1" applyBorder="1" applyAlignment="1">
      <alignment horizontal="center" vertical="center"/>
    </xf>
    <xf numFmtId="38" fontId="33" fillId="0" borderId="72" xfId="7" applyFont="1" applyFill="1" applyBorder="1" applyAlignment="1">
      <alignment horizontal="right" vertical="center"/>
    </xf>
    <xf numFmtId="38" fontId="33" fillId="0" borderId="77" xfId="7" applyFont="1" applyFill="1" applyBorder="1" applyAlignment="1">
      <alignment horizontal="right" vertical="center"/>
    </xf>
    <xf numFmtId="0" fontId="34" fillId="0" borderId="78" xfId="0" applyFont="1" applyFill="1" applyBorder="1" applyAlignment="1">
      <alignment horizontal="center" vertical="center"/>
    </xf>
    <xf numFmtId="0" fontId="34" fillId="0" borderId="85" xfId="0" applyFont="1" applyFill="1" applyBorder="1" applyAlignment="1">
      <alignment horizontal="center" vertical="center"/>
    </xf>
    <xf numFmtId="38" fontId="9" fillId="0" borderId="67" xfId="7" applyFont="1" applyFill="1" applyBorder="1" applyAlignment="1" applyProtection="1">
      <alignment horizontal="center" vertical="center"/>
      <protection locked="0"/>
    </xf>
    <xf numFmtId="38" fontId="9" fillId="0" borderId="71" xfId="7" applyFont="1" applyFill="1" applyBorder="1" applyAlignment="1" applyProtection="1">
      <alignment horizontal="center" vertical="center"/>
      <protection locked="0"/>
    </xf>
    <xf numFmtId="38" fontId="9" fillId="0" borderId="84" xfId="7" applyFont="1" applyFill="1" applyBorder="1" applyAlignment="1" applyProtection="1">
      <alignment horizontal="center" vertical="center"/>
      <protection locked="0"/>
    </xf>
    <xf numFmtId="0" fontId="34" fillId="0" borderId="67" xfId="0" applyFont="1" applyFill="1" applyBorder="1" applyAlignment="1">
      <alignment horizontal="center" vertical="center"/>
    </xf>
    <xf numFmtId="0" fontId="34" fillId="0" borderId="71" xfId="0" applyFont="1" applyFill="1" applyBorder="1" applyAlignment="1">
      <alignment horizontal="center" vertical="center"/>
    </xf>
    <xf numFmtId="38" fontId="34" fillId="0" borderId="71" xfId="7" applyFont="1" applyFill="1" applyBorder="1" applyAlignment="1" applyProtection="1">
      <alignment horizontal="center" vertical="center"/>
      <protection locked="0"/>
    </xf>
    <xf numFmtId="12" fontId="34" fillId="0" borderId="71" xfId="0" applyNumberFormat="1" applyFont="1" applyFill="1" applyBorder="1" applyAlignment="1">
      <alignment horizontal="center" vertical="center" shrinkToFit="1"/>
    </xf>
    <xf numFmtId="38" fontId="34" fillId="0" borderId="84" xfId="7" applyFont="1" applyFill="1" applyBorder="1" applyAlignment="1" applyProtection="1">
      <alignment horizontal="center" vertical="center"/>
      <protection locked="0"/>
    </xf>
    <xf numFmtId="38" fontId="32" fillId="0" borderId="68" xfId="0" applyNumberFormat="1" applyFont="1" applyFill="1" applyBorder="1" applyAlignment="1">
      <alignment horizontal="center" vertical="center"/>
    </xf>
    <xf numFmtId="0" fontId="32" fillId="0" borderId="72" xfId="0" applyFont="1" applyFill="1" applyBorder="1" applyAlignment="1">
      <alignment horizontal="center" vertical="center"/>
    </xf>
    <xf numFmtId="0" fontId="32" fillId="0" borderId="77" xfId="0" applyFont="1" applyFill="1" applyBorder="1" applyAlignment="1">
      <alignment horizontal="center" vertical="center"/>
    </xf>
    <xf numFmtId="0" fontId="34" fillId="0" borderId="72" xfId="0" applyFont="1" applyFill="1" applyBorder="1" applyAlignment="1">
      <alignment horizontal="center" vertical="center"/>
    </xf>
    <xf numFmtId="38" fontId="8" fillId="0" borderId="68" xfId="7" applyFont="1" applyFill="1" applyBorder="1" applyAlignment="1">
      <alignment horizontal="right" vertical="center"/>
    </xf>
    <xf numFmtId="38" fontId="8" fillId="0" borderId="72" xfId="7" applyFont="1" applyFill="1" applyBorder="1" applyAlignment="1">
      <alignment horizontal="right" vertical="center"/>
    </xf>
    <xf numFmtId="38" fontId="8" fillId="0" borderId="77" xfId="7" applyFont="1" applyFill="1" applyBorder="1" applyAlignment="1">
      <alignment horizontal="right" vertical="center"/>
    </xf>
    <xf numFmtId="0" fontId="9" fillId="0" borderId="78" xfId="0" applyFont="1" applyFill="1" applyBorder="1" applyAlignment="1">
      <alignment horizontal="center" vertical="center"/>
    </xf>
    <xf numFmtId="0" fontId="9" fillId="0" borderId="85" xfId="0" applyFont="1" applyFill="1" applyBorder="1" applyAlignment="1">
      <alignment horizontal="center" vertical="center"/>
    </xf>
    <xf numFmtId="0" fontId="9" fillId="0" borderId="67" xfId="0" applyFont="1" applyFill="1" applyBorder="1" applyAlignment="1">
      <alignment horizontal="center" vertical="center"/>
    </xf>
    <xf numFmtId="0" fontId="9" fillId="0" borderId="71" xfId="0" applyFont="1" applyFill="1" applyBorder="1" applyAlignment="1">
      <alignment horizontal="center" vertical="center"/>
    </xf>
    <xf numFmtId="12" fontId="9" fillId="0" borderId="71" xfId="0" applyNumberFormat="1" applyFont="1" applyFill="1" applyBorder="1" applyAlignment="1">
      <alignment horizontal="center" vertical="center" shrinkToFit="1"/>
    </xf>
    <xf numFmtId="0" fontId="20" fillId="0" borderId="66" xfId="0" applyFont="1" applyFill="1" applyBorder="1" applyAlignment="1" applyProtection="1">
      <alignment horizontal="center" vertical="center"/>
      <protection locked="0"/>
    </xf>
    <xf numFmtId="0" fontId="20" fillId="0" borderId="70" xfId="0" applyFont="1" applyFill="1" applyBorder="1" applyAlignment="1" applyProtection="1">
      <alignment horizontal="center" vertical="center"/>
      <protection locked="0"/>
    </xf>
    <xf numFmtId="0" fontId="20" fillId="0" borderId="74" xfId="0" applyFont="1" applyFill="1" applyBorder="1" applyAlignment="1" applyProtection="1">
      <alignment horizontal="center" vertical="center"/>
      <protection locked="0"/>
    </xf>
    <xf numFmtId="0" fontId="10" fillId="0" borderId="24" xfId="0" applyFont="1" applyFill="1" applyBorder="1" applyAlignment="1">
      <alignment horizontal="left" vertical="center"/>
    </xf>
    <xf numFmtId="0" fontId="10" fillId="0" borderId="51" xfId="0" applyFont="1" applyFill="1" applyBorder="1" applyAlignment="1">
      <alignment horizontal="left" vertical="center"/>
    </xf>
    <xf numFmtId="0" fontId="10" fillId="0" borderId="23" xfId="0" applyFont="1" applyFill="1" applyBorder="1" applyAlignment="1">
      <alignment horizontal="left" vertical="center" wrapText="1"/>
    </xf>
    <xf numFmtId="0" fontId="10" fillId="0" borderId="23" xfId="0" applyFont="1" applyFill="1" applyBorder="1" applyAlignment="1">
      <alignment horizontal="left" vertical="center"/>
    </xf>
    <xf numFmtId="0" fontId="10" fillId="0" borderId="58" xfId="0" applyFont="1" applyFill="1" applyBorder="1" applyAlignment="1">
      <alignment horizontal="left" vertical="center"/>
    </xf>
    <xf numFmtId="0" fontId="10" fillId="0" borderId="24"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24" xfId="0" applyFont="1" applyFill="1" applyBorder="1" applyAlignment="1">
      <alignment horizontal="left" vertical="center" shrinkToFit="1"/>
    </xf>
    <xf numFmtId="0" fontId="10" fillId="0" borderId="51" xfId="0" applyFont="1" applyFill="1" applyBorder="1" applyAlignment="1">
      <alignment horizontal="left" vertical="center" shrinkToFit="1"/>
    </xf>
    <xf numFmtId="49" fontId="9" fillId="0" borderId="25" xfId="0" applyNumberFormat="1" applyFont="1" applyFill="1" applyBorder="1" applyAlignment="1" applyProtection="1">
      <alignment horizontal="center" vertical="center" shrinkToFit="1"/>
      <protection locked="0"/>
    </xf>
    <xf numFmtId="0" fontId="18" fillId="0" borderId="25" xfId="0" applyFont="1" applyFill="1" applyBorder="1" applyAlignment="1">
      <alignment horizontal="left" vertical="top" wrapText="1"/>
    </xf>
    <xf numFmtId="0" fontId="18" fillId="0" borderId="87" xfId="0" applyFont="1" applyFill="1" applyBorder="1" applyAlignment="1">
      <alignment horizontal="left" vertical="top" wrapText="1"/>
    </xf>
    <xf numFmtId="0" fontId="9" fillId="0" borderId="82" xfId="0" applyFont="1" applyFill="1" applyBorder="1" applyAlignment="1" applyProtection="1">
      <alignment horizontal="left" vertical="center" shrinkToFit="1"/>
      <protection locked="0"/>
    </xf>
    <xf numFmtId="0" fontId="9" fillId="0" borderId="23" xfId="0" applyFont="1" applyFill="1" applyBorder="1" applyAlignment="1" applyProtection="1">
      <alignment horizontal="left" vertical="center" shrinkToFit="1"/>
      <protection locked="0"/>
    </xf>
    <xf numFmtId="0" fontId="9" fillId="0" borderId="58" xfId="0" applyFont="1" applyFill="1" applyBorder="1" applyAlignment="1" applyProtection="1">
      <alignment horizontal="left" vertical="center" shrinkToFit="1"/>
      <protection locked="0"/>
    </xf>
    <xf numFmtId="0" fontId="19" fillId="0" borderId="64" xfId="0" applyFont="1" applyFill="1" applyBorder="1" applyAlignment="1">
      <alignment horizontal="center" vertical="center"/>
    </xf>
    <xf numFmtId="0" fontId="19" fillId="0" borderId="69"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40" xfId="0" applyFont="1" applyFill="1" applyBorder="1" applyAlignment="1">
      <alignment horizontal="center" vertical="center"/>
    </xf>
    <xf numFmtId="0" fontId="9" fillId="0" borderId="64" xfId="0" applyFont="1" applyFill="1" applyBorder="1" applyAlignment="1">
      <alignment horizontal="center" vertical="center" textRotation="255"/>
    </xf>
    <xf numFmtId="0" fontId="9" fillId="0" borderId="69" xfId="0" applyFont="1" applyFill="1" applyBorder="1" applyAlignment="1">
      <alignment horizontal="center" vertical="center" textRotation="255"/>
    </xf>
    <xf numFmtId="0" fontId="9" fillId="0" borderId="73" xfId="0" applyFont="1" applyFill="1" applyBorder="1" applyAlignment="1">
      <alignment horizontal="center" vertical="center" textRotation="255"/>
    </xf>
    <xf numFmtId="0" fontId="9" fillId="0" borderId="65"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57"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23" xfId="0" applyFont="1" applyFill="1" applyBorder="1" applyAlignment="1">
      <alignment horizontal="center" vertical="center" textRotation="255"/>
    </xf>
    <xf numFmtId="0" fontId="9" fillId="0" borderId="58" xfId="0" applyFont="1" applyFill="1" applyBorder="1" applyAlignment="1">
      <alignment horizontal="center" vertical="center" textRotation="255"/>
    </xf>
    <xf numFmtId="0" fontId="9" fillId="0" borderId="14" xfId="0" applyFont="1" applyFill="1" applyBorder="1" applyAlignment="1">
      <alignment vertical="center"/>
    </xf>
    <xf numFmtId="0" fontId="9" fillId="0" borderId="25" xfId="0" applyFont="1" applyFill="1" applyBorder="1" applyAlignment="1">
      <alignment vertical="center"/>
    </xf>
    <xf numFmtId="0" fontId="9" fillId="0" borderId="80" xfId="0" applyFont="1" applyFill="1" applyBorder="1" applyAlignment="1">
      <alignment vertical="center"/>
    </xf>
    <xf numFmtId="0" fontId="9" fillId="0" borderId="10" xfId="0" applyFont="1" applyFill="1" applyBorder="1" applyAlignment="1">
      <alignment vertical="center"/>
    </xf>
    <xf numFmtId="0" fontId="9" fillId="0" borderId="23" xfId="0" applyFont="1" applyFill="1" applyBorder="1" applyAlignment="1">
      <alignment vertical="center"/>
    </xf>
    <xf numFmtId="0" fontId="9" fillId="0" borderId="44" xfId="0" applyFont="1" applyFill="1" applyBorder="1" applyAlignment="1">
      <alignment vertical="center"/>
    </xf>
    <xf numFmtId="49" fontId="9" fillId="0" borderId="81" xfId="0" applyNumberFormat="1" applyFont="1" applyFill="1" applyBorder="1" applyAlignment="1" applyProtection="1">
      <alignment horizontal="center" vertical="center" shrinkToFit="1"/>
      <protection locked="0"/>
    </xf>
    <xf numFmtId="49" fontId="9" fillId="0" borderId="76" xfId="0" applyNumberFormat="1" applyFont="1" applyFill="1" applyBorder="1" applyAlignment="1" applyProtection="1">
      <alignment horizontal="center" vertical="center" shrinkToFit="1"/>
      <protection locked="0"/>
    </xf>
    <xf numFmtId="49" fontId="9" fillId="0" borderId="79" xfId="0" applyNumberFormat="1" applyFont="1" applyFill="1" applyBorder="1" applyAlignment="1" applyProtection="1">
      <alignment horizontal="center" vertical="center" shrinkToFit="1"/>
      <protection locked="0"/>
    </xf>
    <xf numFmtId="0" fontId="9" fillId="0" borderId="38" xfId="0" applyFont="1" applyFill="1" applyBorder="1" applyAlignment="1" applyProtection="1">
      <alignment horizontal="left" vertical="center" shrinkToFit="1"/>
      <protection locked="0"/>
    </xf>
    <xf numFmtId="0" fontId="9" fillId="0" borderId="38" xfId="0" applyFont="1" applyFill="1" applyBorder="1" applyAlignment="1" applyProtection="1">
      <alignment horizontal="center" vertical="center" shrinkToFit="1"/>
      <protection locked="0"/>
    </xf>
    <xf numFmtId="58" fontId="9" fillId="0" borderId="24" xfId="0" applyNumberFormat="1" applyFont="1" applyFill="1" applyBorder="1" applyAlignment="1" applyProtection="1">
      <alignment horizontal="center" vertical="center" shrinkToFit="1"/>
      <protection locked="0"/>
    </xf>
    <xf numFmtId="58" fontId="9" fillId="0" borderId="51" xfId="0" applyNumberFormat="1" applyFont="1" applyFill="1" applyBorder="1" applyAlignment="1" applyProtection="1">
      <alignment horizontal="center" vertical="center" shrinkToFit="1"/>
      <protection locked="0"/>
    </xf>
    <xf numFmtId="0" fontId="10" fillId="0" borderId="24" xfId="0" applyFont="1" applyFill="1" applyBorder="1" applyAlignment="1" applyProtection="1">
      <alignment vertical="center" shrinkToFit="1"/>
      <protection locked="0"/>
    </xf>
    <xf numFmtId="0" fontId="10" fillId="0" borderId="37" xfId="0" applyFont="1" applyFill="1" applyBorder="1" applyAlignment="1" applyProtection="1">
      <alignment vertical="center" shrinkToFit="1"/>
      <protection locked="0"/>
    </xf>
    <xf numFmtId="49" fontId="10" fillId="0" borderId="38" xfId="0" applyNumberFormat="1" applyFont="1" applyFill="1" applyBorder="1" applyAlignment="1">
      <alignment horizontal="center" vertical="center" wrapText="1"/>
    </xf>
    <xf numFmtId="49" fontId="10" fillId="0" borderId="24" xfId="0" applyNumberFormat="1" applyFont="1" applyFill="1" applyBorder="1" applyAlignment="1">
      <alignment horizontal="center" vertical="center"/>
    </xf>
    <xf numFmtId="38" fontId="9" fillId="0" borderId="24" xfId="7" applyFont="1" applyFill="1" applyBorder="1" applyAlignment="1" applyProtection="1">
      <alignment horizontal="center" vertical="center" shrinkToFit="1"/>
      <protection locked="0"/>
    </xf>
    <xf numFmtId="38" fontId="8" fillId="0" borderId="68" xfId="0" applyNumberFormat="1" applyFont="1" applyFill="1" applyBorder="1" applyAlignment="1">
      <alignment horizontal="center" vertical="center"/>
    </xf>
    <xf numFmtId="0" fontId="8" fillId="0" borderId="72" xfId="0" applyFont="1" applyFill="1" applyBorder="1" applyAlignment="1">
      <alignment horizontal="center" vertical="center"/>
    </xf>
    <xf numFmtId="0" fontId="8" fillId="0" borderId="77" xfId="0" applyFont="1" applyFill="1" applyBorder="1" applyAlignment="1">
      <alignment horizontal="center" vertical="center"/>
    </xf>
    <xf numFmtId="0" fontId="9" fillId="0" borderId="72" xfId="0" applyFont="1" applyFill="1" applyBorder="1" applyAlignment="1">
      <alignment horizontal="center" vertical="center"/>
    </xf>
    <xf numFmtId="0" fontId="15"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23" fillId="0" borderId="0" xfId="0" applyFont="1" applyBorder="1" applyAlignment="1">
      <alignment horizontal="center" vertical="center"/>
    </xf>
  </cellXfs>
  <cellStyles count="8">
    <cellStyle name="パーセント 2" xfId="1" xr:uid="{00000000-0005-0000-0000-000000000000}"/>
    <cellStyle name="桁区切り" xfId="7" builtinId="6"/>
    <cellStyle name="桁区切り 2" xfId="2" xr:uid="{00000000-0005-0000-0000-000002000000}"/>
    <cellStyle name="桁区切り 3" xfId="3" xr:uid="{00000000-0005-0000-0000-000003000000}"/>
    <cellStyle name="標準" xfId="0" builtinId="0"/>
    <cellStyle name="標準 2" xfId="4" xr:uid="{00000000-0005-0000-0000-000005000000}"/>
    <cellStyle name="標準 3" xfId="5" xr:uid="{00000000-0005-0000-0000-000006000000}"/>
    <cellStyle name="標準_02-2 債権者登録票" xfId="6" xr:uid="{00000000-0005-0000-0000-000007000000}"/>
  </cellStyles>
  <dxfs count="175">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bgColor rgb="FFFFFFBE"/>
        </patternFill>
      </fill>
    </dxf>
    <dxf>
      <font>
        <color theme="0"/>
      </font>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2"/>
  <sheetViews>
    <sheetView tabSelected="1" workbookViewId="0">
      <selection activeCell="D8" sqref="D8"/>
    </sheetView>
  </sheetViews>
  <sheetFormatPr defaultRowHeight="13.5"/>
  <cols>
    <col min="1" max="1" width="2" customWidth="1"/>
    <col min="2" max="2" width="7.75" customWidth="1"/>
    <col min="3" max="3" width="86.125" customWidth="1"/>
  </cols>
  <sheetData>
    <row r="1" spans="1:3">
      <c r="A1" s="1"/>
      <c r="B1" s="1"/>
      <c r="C1" s="7"/>
    </row>
    <row r="2" spans="1:3" ht="18.75">
      <c r="A2" s="1"/>
      <c r="B2" s="2" t="s">
        <v>118</v>
      </c>
      <c r="C2" s="8"/>
    </row>
    <row r="3" spans="1:3" ht="17.25">
      <c r="A3" s="1"/>
      <c r="B3" s="3"/>
      <c r="C3" s="8"/>
    </row>
    <row r="4" spans="1:3" ht="14.25">
      <c r="A4" s="1"/>
      <c r="B4" s="4" t="s">
        <v>119</v>
      </c>
      <c r="C4" s="8"/>
    </row>
    <row r="5" spans="1:3" ht="14.25">
      <c r="A5" s="1"/>
      <c r="B5" s="1"/>
      <c r="C5" s="8"/>
    </row>
    <row r="6" spans="1:3" ht="14.25">
      <c r="A6" s="1"/>
      <c r="B6" s="5" t="s">
        <v>40</v>
      </c>
      <c r="C6" s="9" t="s">
        <v>47</v>
      </c>
    </row>
    <row r="7" spans="1:3" ht="70.5" customHeight="1">
      <c r="A7" s="1"/>
      <c r="B7" s="6">
        <v>1</v>
      </c>
      <c r="C7" s="10" t="s">
        <v>114</v>
      </c>
    </row>
    <row r="8" spans="1:3" ht="70.5" customHeight="1">
      <c r="A8" s="1"/>
      <c r="B8" s="6">
        <v>2</v>
      </c>
      <c r="C8" s="10" t="s">
        <v>115</v>
      </c>
    </row>
    <row r="9" spans="1:3" ht="70.5" customHeight="1">
      <c r="A9" s="1"/>
      <c r="B9" s="6">
        <v>3</v>
      </c>
      <c r="C9" s="10" t="s">
        <v>116</v>
      </c>
    </row>
    <row r="10" spans="1:3" ht="70.5" customHeight="1">
      <c r="A10" s="1"/>
      <c r="B10" s="6">
        <v>4</v>
      </c>
      <c r="C10" s="10" t="s">
        <v>77</v>
      </c>
    </row>
    <row r="11" spans="1:3" ht="70.5" customHeight="1">
      <c r="A11" s="1"/>
      <c r="B11" s="6">
        <v>5</v>
      </c>
      <c r="C11" s="11" t="s">
        <v>51</v>
      </c>
    </row>
    <row r="12" spans="1:3" ht="170.25" customHeight="1">
      <c r="A12" s="1"/>
      <c r="B12" s="6">
        <v>6</v>
      </c>
      <c r="C12" s="12" t="s">
        <v>117</v>
      </c>
    </row>
  </sheetData>
  <phoneticPr fontId="3" type="Hiragana"/>
  <pageMargins left="0.7" right="0.7" top="0.75" bottom="0.75" header="0.3" footer="0.3"/>
  <pageSetup paperSize="9" scale="9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P24"/>
  <sheetViews>
    <sheetView topLeftCell="A13"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107" priority="3">
      <formula>LEN(TRIM(N5))=0</formula>
    </cfRule>
  </conditionalFormatting>
  <conditionalFormatting sqref="N3:R3">
    <cfRule type="containsBlanks" dxfId="106" priority="9">
      <formula>LEN(TRIM(N3))=0</formula>
    </cfRule>
  </conditionalFormatting>
  <conditionalFormatting sqref="AK4">
    <cfRule type="containsBlanks" dxfId="105" priority="15">
      <formula>LEN(TRIM(AK4))=0</formula>
    </cfRule>
  </conditionalFormatting>
  <conditionalFormatting sqref="AM5:AN5">
    <cfRule type="containsBlanks" dxfId="104" priority="19">
      <formula>LEN(TRIM(AM5))=0</formula>
    </cfRule>
  </conditionalFormatting>
  <conditionalFormatting sqref="N7:AP7">
    <cfRule type="containsBlanks" dxfId="103" priority="25">
      <formula>LEN(TRIM(N7))=0</formula>
    </cfRule>
  </conditionalFormatting>
  <conditionalFormatting sqref="N4:AE4">
    <cfRule type="containsBlanks" dxfId="102" priority="24">
      <formula>LEN(TRIM(N4))=0</formula>
    </cfRule>
  </conditionalFormatting>
  <conditionalFormatting sqref="AH5:AI5">
    <cfRule type="containsBlanks" dxfId="101" priority="22">
      <formula>LEN(TRIM(AH5))=0</formula>
    </cfRule>
  </conditionalFormatting>
  <conditionalFormatting sqref="S6:T6 V6:X6">
    <cfRule type="containsBlanks" dxfId="100" priority="21">
      <formula>LEN(TRIM(S6))=0</formula>
    </cfRule>
  </conditionalFormatting>
  <conditionalFormatting sqref="A10:A15">
    <cfRule type="containsBlanks" dxfId="99" priority="20">
      <formula>LEN(TRIM(A10))=0</formula>
    </cfRule>
  </conditionalFormatting>
  <conditionalFormatting sqref="Y18:AD18">
    <cfRule type="containsBlanks" dxfId="98" priority="2">
      <formula>LEN(TRIM(Y18))=0</formula>
    </cfRule>
  </conditionalFormatting>
  <conditionalFormatting sqref="Y21:AD21">
    <cfRule type="containsBlanks" dxfId="97" priority="1">
      <formula>LEN(TRIM(Y21))=0</formula>
    </cfRule>
  </conditionalFormatting>
  <dataValidations count="7">
    <dataValidation imeMode="halfAlpha" allowBlank="1" showInputMessage="1" showErrorMessage="1" sqref="AO5 AJ5" xr:uid="{00000000-0002-0000-0900-000000000000}"/>
    <dataValidation imeMode="disabled" allowBlank="1" showInputMessage="1" showErrorMessage="1" sqref="AM5:AN5 AH5:AI5 V6:Y6 S6:T6" xr:uid="{00000000-0002-0000-0900-000001000000}"/>
    <dataValidation type="list" imeMode="disabled" allowBlank="1" showInputMessage="1" showErrorMessage="1" sqref="A10:A15" xr:uid="{00000000-0002-0000-0900-000002000000}">
      <formula1>"○"</formula1>
    </dataValidation>
    <dataValidation type="list" allowBlank="1" showInputMessage="1" showErrorMessage="1" sqref="Y18:AD18 Y21:AD21" xr:uid="{00000000-0002-0000-0900-000003000000}">
      <formula1>"12,11,10,9,8,7,6,5,4,3,2,1"</formula1>
    </dataValidation>
    <dataValidation type="date" allowBlank="1" showInputMessage="1" showErrorMessage="1" sqref="AK4:AP4" xr:uid="{00000000-0002-0000-0900-000004000000}">
      <formula1>92</formula1>
      <formula2>45016</formula2>
    </dataValidation>
    <dataValidation type="textLength" allowBlank="1" showErrorMessage="1" error="10桁で入力してください。" sqref="N3:R3" xr:uid="{00000000-0002-0000-0900-000005000000}">
      <formula1>9</formula1>
      <formula2>10</formula2>
    </dataValidation>
    <dataValidation type="list" allowBlank="1" showInputMessage="1" showErrorMessage="1" sqref="N5:AE5" xr:uid="{00000000-0002-0000-09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P24"/>
  <sheetViews>
    <sheetView topLeftCell="A13"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96" priority="3">
      <formula>LEN(TRIM(N5))=0</formula>
    </cfRule>
  </conditionalFormatting>
  <conditionalFormatting sqref="N3:R3">
    <cfRule type="containsBlanks" dxfId="95" priority="9">
      <formula>LEN(TRIM(N3))=0</formula>
    </cfRule>
  </conditionalFormatting>
  <conditionalFormatting sqref="AK4">
    <cfRule type="containsBlanks" dxfId="94" priority="15">
      <formula>LEN(TRIM(AK4))=0</formula>
    </cfRule>
  </conditionalFormatting>
  <conditionalFormatting sqref="AM5:AN5">
    <cfRule type="containsBlanks" dxfId="93" priority="19">
      <formula>LEN(TRIM(AM5))=0</formula>
    </cfRule>
  </conditionalFormatting>
  <conditionalFormatting sqref="N7:AP7">
    <cfRule type="containsBlanks" dxfId="92" priority="25">
      <formula>LEN(TRIM(N7))=0</formula>
    </cfRule>
  </conditionalFormatting>
  <conditionalFormatting sqref="N4:AE4">
    <cfRule type="containsBlanks" dxfId="91" priority="24">
      <formula>LEN(TRIM(N4))=0</formula>
    </cfRule>
  </conditionalFormatting>
  <conditionalFormatting sqref="AH5:AI5">
    <cfRule type="containsBlanks" dxfId="90" priority="22">
      <formula>LEN(TRIM(AH5))=0</formula>
    </cfRule>
  </conditionalFormatting>
  <conditionalFormatting sqref="S6:T6 V6:X6">
    <cfRule type="containsBlanks" dxfId="89" priority="21">
      <formula>LEN(TRIM(S6))=0</formula>
    </cfRule>
  </conditionalFormatting>
  <conditionalFormatting sqref="A10:A15">
    <cfRule type="containsBlanks" dxfId="88" priority="20">
      <formula>LEN(TRIM(A10))=0</formula>
    </cfRule>
  </conditionalFormatting>
  <conditionalFormatting sqref="Y18:AD18">
    <cfRule type="containsBlanks" dxfId="87" priority="2">
      <formula>LEN(TRIM(Y18))=0</formula>
    </cfRule>
  </conditionalFormatting>
  <conditionalFormatting sqref="Y21:AD21">
    <cfRule type="containsBlanks" dxfId="86" priority="1">
      <formula>LEN(TRIM(Y21))=0</formula>
    </cfRule>
  </conditionalFormatting>
  <dataValidations count="7">
    <dataValidation imeMode="halfAlpha" allowBlank="1" showInputMessage="1" showErrorMessage="1" sqref="AO5 AJ5" xr:uid="{00000000-0002-0000-0A00-000000000000}"/>
    <dataValidation imeMode="disabled" allowBlank="1" showInputMessage="1" showErrorMessage="1" sqref="AM5:AN5 AH5:AI5 V6:Y6 S6:T6" xr:uid="{00000000-0002-0000-0A00-000001000000}"/>
    <dataValidation type="list" imeMode="disabled" allowBlank="1" showInputMessage="1" showErrorMessage="1" sqref="A10:A15" xr:uid="{00000000-0002-0000-0A00-000002000000}">
      <formula1>"○"</formula1>
    </dataValidation>
    <dataValidation type="list" allowBlank="1" showInputMessage="1" showErrorMessage="1" sqref="Y18:AD18 Y21:AD21" xr:uid="{00000000-0002-0000-0A00-000003000000}">
      <formula1>"12,11,10,9,8,7,6,5,4,3,2,1"</formula1>
    </dataValidation>
    <dataValidation type="date" allowBlank="1" showInputMessage="1" showErrorMessage="1" sqref="AK4:AP4" xr:uid="{00000000-0002-0000-0A00-000004000000}">
      <formula1>92</formula1>
      <formula2>45016</formula2>
    </dataValidation>
    <dataValidation type="textLength" allowBlank="1" showErrorMessage="1" error="10桁で入力してください。" sqref="N3:R3" xr:uid="{00000000-0002-0000-0A00-000005000000}">
      <formula1>9</formula1>
      <formula2>10</formula2>
    </dataValidation>
    <dataValidation type="list" allowBlank="1" showInputMessage="1" showErrorMessage="1" sqref="N5:AE5" xr:uid="{00000000-0002-0000-0A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P24"/>
  <sheetViews>
    <sheetView topLeftCell="A10"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85" priority="3">
      <formula>LEN(TRIM(N5))=0</formula>
    </cfRule>
  </conditionalFormatting>
  <conditionalFormatting sqref="N3:R3">
    <cfRule type="containsBlanks" dxfId="84" priority="9">
      <formula>LEN(TRIM(N3))=0</formula>
    </cfRule>
  </conditionalFormatting>
  <conditionalFormatting sqref="AK4">
    <cfRule type="containsBlanks" dxfId="83" priority="15">
      <formula>LEN(TRIM(AK4))=0</formula>
    </cfRule>
  </conditionalFormatting>
  <conditionalFormatting sqref="AM5:AN5">
    <cfRule type="containsBlanks" dxfId="82" priority="19">
      <formula>LEN(TRIM(AM5))=0</formula>
    </cfRule>
  </conditionalFormatting>
  <conditionalFormatting sqref="N7:AP7">
    <cfRule type="containsBlanks" dxfId="81" priority="25">
      <formula>LEN(TRIM(N7))=0</formula>
    </cfRule>
  </conditionalFormatting>
  <conditionalFormatting sqref="N4:AE4">
    <cfRule type="containsBlanks" dxfId="80" priority="24">
      <formula>LEN(TRIM(N4))=0</formula>
    </cfRule>
  </conditionalFormatting>
  <conditionalFormatting sqref="AH5:AI5">
    <cfRule type="containsBlanks" dxfId="79" priority="22">
      <formula>LEN(TRIM(AH5))=0</formula>
    </cfRule>
  </conditionalFormatting>
  <conditionalFormatting sqref="S6:T6 V6:X6">
    <cfRule type="containsBlanks" dxfId="78" priority="21">
      <formula>LEN(TRIM(S6))=0</formula>
    </cfRule>
  </conditionalFormatting>
  <conditionalFormatting sqref="A10:A15">
    <cfRule type="containsBlanks" dxfId="77" priority="20">
      <formula>LEN(TRIM(A10))=0</formula>
    </cfRule>
  </conditionalFormatting>
  <conditionalFormatting sqref="Y18:AD18">
    <cfRule type="containsBlanks" dxfId="76" priority="2">
      <formula>LEN(TRIM(Y18))=0</formula>
    </cfRule>
  </conditionalFormatting>
  <conditionalFormatting sqref="Y21:AD21">
    <cfRule type="containsBlanks" dxfId="75" priority="1">
      <formula>LEN(TRIM(Y21))=0</formula>
    </cfRule>
  </conditionalFormatting>
  <dataValidations count="7">
    <dataValidation imeMode="halfAlpha" allowBlank="1" showInputMessage="1" showErrorMessage="1" sqref="AO5 AJ5" xr:uid="{00000000-0002-0000-0B00-000000000000}"/>
    <dataValidation imeMode="disabled" allowBlank="1" showInputMessage="1" showErrorMessage="1" sqref="AM5:AN5 AH5:AI5 V6:Y6 S6:T6" xr:uid="{00000000-0002-0000-0B00-000001000000}"/>
    <dataValidation type="list" imeMode="disabled" allowBlank="1" showInputMessage="1" showErrorMessage="1" sqref="A10:A15" xr:uid="{00000000-0002-0000-0B00-000002000000}">
      <formula1>"○"</formula1>
    </dataValidation>
    <dataValidation type="list" allowBlank="1" showInputMessage="1" showErrorMessage="1" sqref="Y18:AD18 Y21:AD21" xr:uid="{00000000-0002-0000-0B00-000003000000}">
      <formula1>"12,11,10,9,8,7,6,5,4,3,2,1"</formula1>
    </dataValidation>
    <dataValidation type="date" allowBlank="1" showInputMessage="1" showErrorMessage="1" sqref="AK4:AP4" xr:uid="{00000000-0002-0000-0B00-000004000000}">
      <formula1>92</formula1>
      <formula2>45016</formula2>
    </dataValidation>
    <dataValidation type="textLength" allowBlank="1" showErrorMessage="1" error="10桁で入力してください。" sqref="N3:R3" xr:uid="{00000000-0002-0000-0B00-000005000000}">
      <formula1>9</formula1>
      <formula2>10</formula2>
    </dataValidation>
    <dataValidation type="list" allowBlank="1" showInputMessage="1" showErrorMessage="1" sqref="N5:AE5" xr:uid="{00000000-0002-0000-0B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P24"/>
  <sheetViews>
    <sheetView topLeftCell="A10"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74" priority="3">
      <formula>LEN(TRIM(N5))=0</formula>
    </cfRule>
  </conditionalFormatting>
  <conditionalFormatting sqref="N3:R3">
    <cfRule type="containsBlanks" dxfId="73" priority="9">
      <formula>LEN(TRIM(N3))=0</formula>
    </cfRule>
  </conditionalFormatting>
  <conditionalFormatting sqref="AK4">
    <cfRule type="containsBlanks" dxfId="72" priority="15">
      <formula>LEN(TRIM(AK4))=0</formula>
    </cfRule>
  </conditionalFormatting>
  <conditionalFormatting sqref="AM5:AN5">
    <cfRule type="containsBlanks" dxfId="71" priority="19">
      <formula>LEN(TRIM(AM5))=0</formula>
    </cfRule>
  </conditionalFormatting>
  <conditionalFormatting sqref="N7:AP7">
    <cfRule type="containsBlanks" dxfId="70" priority="25">
      <formula>LEN(TRIM(N7))=0</formula>
    </cfRule>
  </conditionalFormatting>
  <conditionalFormatting sqref="N4:AE4">
    <cfRule type="containsBlanks" dxfId="69" priority="24">
      <formula>LEN(TRIM(N4))=0</formula>
    </cfRule>
  </conditionalFormatting>
  <conditionalFormatting sqref="AH5:AI5">
    <cfRule type="containsBlanks" dxfId="68" priority="22">
      <formula>LEN(TRIM(AH5))=0</formula>
    </cfRule>
  </conditionalFormatting>
  <conditionalFormatting sqref="S6:T6 V6:X6">
    <cfRule type="containsBlanks" dxfId="67" priority="21">
      <formula>LEN(TRIM(S6))=0</formula>
    </cfRule>
  </conditionalFormatting>
  <conditionalFormatting sqref="A10:A15">
    <cfRule type="containsBlanks" dxfId="66" priority="20">
      <formula>LEN(TRIM(A10))=0</formula>
    </cfRule>
  </conditionalFormatting>
  <conditionalFormatting sqref="Y18:AD18">
    <cfRule type="containsBlanks" dxfId="65" priority="2">
      <formula>LEN(TRIM(Y18))=0</formula>
    </cfRule>
  </conditionalFormatting>
  <conditionalFormatting sqref="Y21:AD21">
    <cfRule type="containsBlanks" dxfId="64" priority="1">
      <formula>LEN(TRIM(Y21))=0</formula>
    </cfRule>
  </conditionalFormatting>
  <dataValidations count="7">
    <dataValidation imeMode="halfAlpha" allowBlank="1" showInputMessage="1" showErrorMessage="1" sqref="AO5 AJ5" xr:uid="{00000000-0002-0000-0C00-000000000000}"/>
    <dataValidation imeMode="disabled" allowBlank="1" showInputMessage="1" showErrorMessage="1" sqref="AM5:AN5 AH5:AI5 V6:Y6 S6:T6" xr:uid="{00000000-0002-0000-0C00-000001000000}"/>
    <dataValidation type="list" imeMode="disabled" allowBlank="1" showInputMessage="1" showErrorMessage="1" sqref="A10:A15" xr:uid="{00000000-0002-0000-0C00-000002000000}">
      <formula1>"○"</formula1>
    </dataValidation>
    <dataValidation type="list" allowBlank="1" showInputMessage="1" showErrorMessage="1" sqref="Y18:AD18 Y21:AD21" xr:uid="{00000000-0002-0000-0C00-000003000000}">
      <formula1>"12,11,10,9,8,7,6,5,4,3,2,1"</formula1>
    </dataValidation>
    <dataValidation type="date" allowBlank="1" showInputMessage="1" showErrorMessage="1" sqref="AK4:AP4" xr:uid="{00000000-0002-0000-0C00-000004000000}">
      <formula1>92</formula1>
      <formula2>45016</formula2>
    </dataValidation>
    <dataValidation type="textLength" allowBlank="1" showErrorMessage="1" error="10桁で入力してください。" sqref="N3:R3" xr:uid="{00000000-0002-0000-0C00-000005000000}">
      <formula1>9</formula1>
      <formula2>10</formula2>
    </dataValidation>
    <dataValidation type="list" allowBlank="1" showInputMessage="1" showErrorMessage="1" sqref="N5:AE5" xr:uid="{00000000-0002-0000-0C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P24"/>
  <sheetViews>
    <sheetView topLeftCell="A7"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63" priority="3">
      <formula>LEN(TRIM(N5))=0</formula>
    </cfRule>
  </conditionalFormatting>
  <conditionalFormatting sqref="N3:R3">
    <cfRule type="containsBlanks" dxfId="62" priority="9">
      <formula>LEN(TRIM(N3))=0</formula>
    </cfRule>
  </conditionalFormatting>
  <conditionalFormatting sqref="AK4">
    <cfRule type="containsBlanks" dxfId="61" priority="15">
      <formula>LEN(TRIM(AK4))=0</formula>
    </cfRule>
  </conditionalFormatting>
  <conditionalFormatting sqref="AM5:AN5">
    <cfRule type="containsBlanks" dxfId="60" priority="19">
      <formula>LEN(TRIM(AM5))=0</formula>
    </cfRule>
  </conditionalFormatting>
  <conditionalFormatting sqref="N7:AP7">
    <cfRule type="containsBlanks" dxfId="59" priority="25">
      <formula>LEN(TRIM(N7))=0</formula>
    </cfRule>
  </conditionalFormatting>
  <conditionalFormatting sqref="N4:AE4">
    <cfRule type="containsBlanks" dxfId="58" priority="24">
      <formula>LEN(TRIM(N4))=0</formula>
    </cfRule>
  </conditionalFormatting>
  <conditionalFormatting sqref="AH5:AI5">
    <cfRule type="containsBlanks" dxfId="57" priority="22">
      <formula>LEN(TRIM(AH5))=0</formula>
    </cfRule>
  </conditionalFormatting>
  <conditionalFormatting sqref="S6:T6 V6:X6">
    <cfRule type="containsBlanks" dxfId="56" priority="21">
      <formula>LEN(TRIM(S6))=0</formula>
    </cfRule>
  </conditionalFormatting>
  <conditionalFormatting sqref="A10:A15">
    <cfRule type="containsBlanks" dxfId="55" priority="20">
      <formula>LEN(TRIM(A10))=0</formula>
    </cfRule>
  </conditionalFormatting>
  <conditionalFormatting sqref="Y18:AD18">
    <cfRule type="containsBlanks" dxfId="54" priority="2">
      <formula>LEN(TRIM(Y18))=0</formula>
    </cfRule>
  </conditionalFormatting>
  <conditionalFormatting sqref="Y21:AD21">
    <cfRule type="containsBlanks" dxfId="53" priority="1">
      <formula>LEN(TRIM(Y21))=0</formula>
    </cfRule>
  </conditionalFormatting>
  <dataValidations count="7">
    <dataValidation imeMode="halfAlpha" allowBlank="1" showInputMessage="1" showErrorMessage="1" sqref="AO5 AJ5" xr:uid="{00000000-0002-0000-0D00-000000000000}"/>
    <dataValidation imeMode="disabled" allowBlank="1" showInputMessage="1" showErrorMessage="1" sqref="AM5:AN5 AH5:AI5 V6:Y6 S6:T6" xr:uid="{00000000-0002-0000-0D00-000001000000}"/>
    <dataValidation type="list" imeMode="disabled" allowBlank="1" showInputMessage="1" showErrorMessage="1" sqref="A10:A15" xr:uid="{00000000-0002-0000-0D00-000002000000}">
      <formula1>"○"</formula1>
    </dataValidation>
    <dataValidation type="list" allowBlank="1" showInputMessage="1" showErrorMessage="1" sqref="Y18:AD18 Y21:AD21" xr:uid="{00000000-0002-0000-0D00-000003000000}">
      <formula1>"12,11,10,9,8,7,6,5,4,3,2,1"</formula1>
    </dataValidation>
    <dataValidation type="date" allowBlank="1" showInputMessage="1" showErrorMessage="1" sqref="AK4:AP4" xr:uid="{00000000-0002-0000-0D00-000004000000}">
      <formula1>92</formula1>
      <formula2>45016</formula2>
    </dataValidation>
    <dataValidation type="textLength" allowBlank="1" showErrorMessage="1" error="10桁で入力してください。" sqref="N3:R3" xr:uid="{00000000-0002-0000-0D00-000005000000}">
      <formula1>9</formula1>
      <formula2>10</formula2>
    </dataValidation>
    <dataValidation type="list" allowBlank="1" showInputMessage="1" showErrorMessage="1" sqref="N5:AE5" xr:uid="{00000000-0002-0000-0D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P24"/>
  <sheetViews>
    <sheetView topLeftCell="A13"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52" priority="3">
      <formula>LEN(TRIM(N5))=0</formula>
    </cfRule>
  </conditionalFormatting>
  <conditionalFormatting sqref="N3:R3">
    <cfRule type="containsBlanks" dxfId="51" priority="9">
      <formula>LEN(TRIM(N3))=0</formula>
    </cfRule>
  </conditionalFormatting>
  <conditionalFormatting sqref="AK4">
    <cfRule type="containsBlanks" dxfId="50" priority="15">
      <formula>LEN(TRIM(AK4))=0</formula>
    </cfRule>
  </conditionalFormatting>
  <conditionalFormatting sqref="AM5:AN5">
    <cfRule type="containsBlanks" dxfId="49" priority="19">
      <formula>LEN(TRIM(AM5))=0</formula>
    </cfRule>
  </conditionalFormatting>
  <conditionalFormatting sqref="N7:AP7">
    <cfRule type="containsBlanks" dxfId="48" priority="25">
      <formula>LEN(TRIM(N7))=0</formula>
    </cfRule>
  </conditionalFormatting>
  <conditionalFormatting sqref="N4:AE4">
    <cfRule type="containsBlanks" dxfId="47" priority="24">
      <formula>LEN(TRIM(N4))=0</formula>
    </cfRule>
  </conditionalFormatting>
  <conditionalFormatting sqref="AH5:AI5">
    <cfRule type="containsBlanks" dxfId="46" priority="22">
      <formula>LEN(TRIM(AH5))=0</formula>
    </cfRule>
  </conditionalFormatting>
  <conditionalFormatting sqref="S6:T6 V6:X6">
    <cfRule type="containsBlanks" dxfId="45" priority="21">
      <formula>LEN(TRIM(S6))=0</formula>
    </cfRule>
  </conditionalFormatting>
  <conditionalFormatting sqref="A10:A15">
    <cfRule type="containsBlanks" dxfId="44" priority="20">
      <formula>LEN(TRIM(A10))=0</formula>
    </cfRule>
  </conditionalFormatting>
  <conditionalFormatting sqref="Y18:AD18">
    <cfRule type="containsBlanks" dxfId="43" priority="2">
      <formula>LEN(TRIM(Y18))=0</formula>
    </cfRule>
  </conditionalFormatting>
  <conditionalFormatting sqref="Y21:AD21">
    <cfRule type="containsBlanks" dxfId="42" priority="1">
      <formula>LEN(TRIM(Y21))=0</formula>
    </cfRule>
  </conditionalFormatting>
  <dataValidations count="7">
    <dataValidation imeMode="halfAlpha" allowBlank="1" showInputMessage="1" showErrorMessage="1" sqref="AO5 AJ5" xr:uid="{00000000-0002-0000-0E00-000000000000}"/>
    <dataValidation imeMode="disabled" allowBlank="1" showInputMessage="1" showErrorMessage="1" sqref="AM5:AN5 AH5:AI5 V6:Y6 S6:T6" xr:uid="{00000000-0002-0000-0E00-000001000000}"/>
    <dataValidation type="list" imeMode="disabled" allowBlank="1" showInputMessage="1" showErrorMessage="1" sqref="A10:A15" xr:uid="{00000000-0002-0000-0E00-000002000000}">
      <formula1>"○"</formula1>
    </dataValidation>
    <dataValidation type="list" allowBlank="1" showInputMessage="1" showErrorMessage="1" sqref="Y18:AD18 Y21:AD21" xr:uid="{00000000-0002-0000-0E00-000003000000}">
      <formula1>"12,11,10,9,8,7,6,5,4,3,2,1"</formula1>
    </dataValidation>
    <dataValidation type="date" allowBlank="1" showInputMessage="1" showErrorMessage="1" sqref="AK4:AP4" xr:uid="{00000000-0002-0000-0E00-000004000000}">
      <formula1>92</formula1>
      <formula2>45016</formula2>
    </dataValidation>
    <dataValidation type="textLength" allowBlank="1" showErrorMessage="1" error="10桁で入力してください。" sqref="N3:R3" xr:uid="{00000000-0002-0000-0E00-000005000000}">
      <formula1>9</formula1>
      <formula2>10</formula2>
    </dataValidation>
    <dataValidation type="list" allowBlank="1" showInputMessage="1" showErrorMessage="1" sqref="N5:AE5" xr:uid="{00000000-0002-0000-0E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P24"/>
  <sheetViews>
    <sheetView topLeftCell="A10"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41" priority="3">
      <formula>LEN(TRIM(N5))=0</formula>
    </cfRule>
  </conditionalFormatting>
  <conditionalFormatting sqref="N3:R3">
    <cfRule type="containsBlanks" dxfId="40" priority="9">
      <formula>LEN(TRIM(N3))=0</formula>
    </cfRule>
  </conditionalFormatting>
  <conditionalFormatting sqref="AK4">
    <cfRule type="containsBlanks" dxfId="39" priority="15">
      <formula>LEN(TRIM(AK4))=0</formula>
    </cfRule>
  </conditionalFormatting>
  <conditionalFormatting sqref="AM5:AN5">
    <cfRule type="containsBlanks" dxfId="38" priority="19">
      <formula>LEN(TRIM(AM5))=0</formula>
    </cfRule>
  </conditionalFormatting>
  <conditionalFormatting sqref="N7:AP7">
    <cfRule type="containsBlanks" dxfId="37" priority="25">
      <formula>LEN(TRIM(N7))=0</formula>
    </cfRule>
  </conditionalFormatting>
  <conditionalFormatting sqref="N4:AE4">
    <cfRule type="containsBlanks" dxfId="36" priority="24">
      <formula>LEN(TRIM(N4))=0</formula>
    </cfRule>
  </conditionalFormatting>
  <conditionalFormatting sqref="AH5:AI5">
    <cfRule type="containsBlanks" dxfId="35" priority="22">
      <formula>LEN(TRIM(AH5))=0</formula>
    </cfRule>
  </conditionalFormatting>
  <conditionalFormatting sqref="S6:T6 V6:X6">
    <cfRule type="containsBlanks" dxfId="34" priority="21">
      <formula>LEN(TRIM(S6))=0</formula>
    </cfRule>
  </conditionalFormatting>
  <conditionalFormatting sqref="A10:A15">
    <cfRule type="containsBlanks" dxfId="33" priority="20">
      <formula>LEN(TRIM(A10))=0</formula>
    </cfRule>
  </conditionalFormatting>
  <conditionalFormatting sqref="Y18:AD18">
    <cfRule type="containsBlanks" dxfId="32" priority="2">
      <formula>LEN(TRIM(Y18))=0</formula>
    </cfRule>
  </conditionalFormatting>
  <conditionalFormatting sqref="Y21:AD21">
    <cfRule type="containsBlanks" dxfId="31" priority="1">
      <formula>LEN(TRIM(Y21))=0</formula>
    </cfRule>
  </conditionalFormatting>
  <dataValidations count="7">
    <dataValidation imeMode="halfAlpha" allowBlank="1" showInputMessage="1" showErrorMessage="1" sqref="AO5 AJ5" xr:uid="{00000000-0002-0000-0F00-000000000000}"/>
    <dataValidation imeMode="disabled" allowBlank="1" showInputMessage="1" showErrorMessage="1" sqref="AM5:AN5 AH5:AI5 V6:Y6 S6:T6" xr:uid="{00000000-0002-0000-0F00-000001000000}"/>
    <dataValidation type="list" imeMode="disabled" allowBlank="1" showInputMessage="1" showErrorMessage="1" sqref="A10:A15" xr:uid="{00000000-0002-0000-0F00-000002000000}">
      <formula1>"○"</formula1>
    </dataValidation>
    <dataValidation type="list" allowBlank="1" showInputMessage="1" showErrorMessage="1" sqref="Y18:AD18 Y21:AD21" xr:uid="{00000000-0002-0000-0F00-000003000000}">
      <formula1>"12,11,10,9,8,7,6,5,4,3,2,1"</formula1>
    </dataValidation>
    <dataValidation type="date" allowBlank="1" showInputMessage="1" showErrorMessage="1" sqref="AK4:AP4" xr:uid="{00000000-0002-0000-0F00-000004000000}">
      <formula1>92</formula1>
      <formula2>45016</formula2>
    </dataValidation>
    <dataValidation type="textLength" allowBlank="1" showErrorMessage="1" error="10桁で入力してください。" sqref="N3:R3" xr:uid="{00000000-0002-0000-0F00-000005000000}">
      <formula1>9</formula1>
      <formula2>10</formula2>
    </dataValidation>
    <dataValidation type="list" allowBlank="1" showInputMessage="1" showErrorMessage="1" sqref="N5:AE5" xr:uid="{00000000-0002-0000-0F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P24"/>
  <sheetViews>
    <sheetView topLeftCell="A13"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30" priority="3">
      <formula>LEN(TRIM(N5))=0</formula>
    </cfRule>
  </conditionalFormatting>
  <conditionalFormatting sqref="N3:R3">
    <cfRule type="containsBlanks" dxfId="29" priority="9">
      <formula>LEN(TRIM(N3))=0</formula>
    </cfRule>
  </conditionalFormatting>
  <conditionalFormatting sqref="AK4">
    <cfRule type="containsBlanks" dxfId="28" priority="15">
      <formula>LEN(TRIM(AK4))=0</formula>
    </cfRule>
  </conditionalFormatting>
  <conditionalFormatting sqref="AM5:AN5">
    <cfRule type="containsBlanks" dxfId="27" priority="19">
      <formula>LEN(TRIM(AM5))=0</formula>
    </cfRule>
  </conditionalFormatting>
  <conditionalFormatting sqref="N7:AP7">
    <cfRule type="containsBlanks" dxfId="26" priority="25">
      <formula>LEN(TRIM(N7))=0</formula>
    </cfRule>
  </conditionalFormatting>
  <conditionalFormatting sqref="N4:AE4">
    <cfRule type="containsBlanks" dxfId="25" priority="24">
      <formula>LEN(TRIM(N4))=0</formula>
    </cfRule>
  </conditionalFormatting>
  <conditionalFormatting sqref="AH5:AI5">
    <cfRule type="containsBlanks" dxfId="24" priority="22">
      <formula>LEN(TRIM(AH5))=0</formula>
    </cfRule>
  </conditionalFormatting>
  <conditionalFormatting sqref="S6:T6 V6:X6">
    <cfRule type="containsBlanks" dxfId="23" priority="21">
      <formula>LEN(TRIM(S6))=0</formula>
    </cfRule>
  </conditionalFormatting>
  <conditionalFormatting sqref="A10:A15">
    <cfRule type="containsBlanks" dxfId="22" priority="20">
      <formula>LEN(TRIM(A10))=0</formula>
    </cfRule>
  </conditionalFormatting>
  <conditionalFormatting sqref="Y18:AD18">
    <cfRule type="containsBlanks" dxfId="21" priority="2">
      <formula>LEN(TRIM(Y18))=0</formula>
    </cfRule>
  </conditionalFormatting>
  <conditionalFormatting sqref="Y21:AD21">
    <cfRule type="containsBlanks" dxfId="20" priority="1">
      <formula>LEN(TRIM(Y21))=0</formula>
    </cfRule>
  </conditionalFormatting>
  <dataValidations count="7">
    <dataValidation imeMode="halfAlpha" allowBlank="1" showInputMessage="1" showErrorMessage="1" sqref="AO5 AJ5" xr:uid="{00000000-0002-0000-1000-000000000000}"/>
    <dataValidation imeMode="disabled" allowBlank="1" showInputMessage="1" showErrorMessage="1" sqref="AM5:AN5 AH5:AI5 V6:Y6 S6:T6" xr:uid="{00000000-0002-0000-1000-000001000000}"/>
    <dataValidation type="list" imeMode="disabled" allowBlank="1" showInputMessage="1" showErrorMessage="1" sqref="A10:A15" xr:uid="{00000000-0002-0000-1000-000002000000}">
      <formula1>"○"</formula1>
    </dataValidation>
    <dataValidation type="list" allowBlank="1" showInputMessage="1" showErrorMessage="1" sqref="Y18:AD18 Y21:AD21" xr:uid="{00000000-0002-0000-1000-000003000000}">
      <formula1>"12,11,10,9,8,7,6,5,4,3,2,1"</formula1>
    </dataValidation>
    <dataValidation type="date" allowBlank="1" showInputMessage="1" showErrorMessage="1" sqref="AK4:AP4" xr:uid="{00000000-0002-0000-1000-000004000000}">
      <formula1>92</formula1>
      <formula2>45016</formula2>
    </dataValidation>
    <dataValidation type="textLength" allowBlank="1" showErrorMessage="1" error="10桁で入力してください。" sqref="N3:R3" xr:uid="{00000000-0002-0000-1000-000005000000}">
      <formula1>9</formula1>
      <formula2>10</formula2>
    </dataValidation>
    <dataValidation type="list" allowBlank="1" showInputMessage="1" showErrorMessage="1" sqref="N5:AE5" xr:uid="{00000000-0002-0000-10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P24"/>
  <sheetViews>
    <sheetView topLeftCell="A13"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19" priority="3">
      <formula>LEN(TRIM(N5))=0</formula>
    </cfRule>
  </conditionalFormatting>
  <conditionalFormatting sqref="N3:R3">
    <cfRule type="containsBlanks" dxfId="18" priority="9">
      <formula>LEN(TRIM(N3))=0</formula>
    </cfRule>
  </conditionalFormatting>
  <conditionalFormatting sqref="AK4">
    <cfRule type="containsBlanks" dxfId="17" priority="15">
      <formula>LEN(TRIM(AK4))=0</formula>
    </cfRule>
  </conditionalFormatting>
  <conditionalFormatting sqref="AM5:AN5">
    <cfRule type="containsBlanks" dxfId="16" priority="19">
      <formula>LEN(TRIM(AM5))=0</formula>
    </cfRule>
  </conditionalFormatting>
  <conditionalFormatting sqref="N7:AP7">
    <cfRule type="containsBlanks" dxfId="15" priority="25">
      <formula>LEN(TRIM(N7))=0</formula>
    </cfRule>
  </conditionalFormatting>
  <conditionalFormatting sqref="N4:AE4">
    <cfRule type="containsBlanks" dxfId="14" priority="24">
      <formula>LEN(TRIM(N4))=0</formula>
    </cfRule>
  </conditionalFormatting>
  <conditionalFormatting sqref="AH5:AI5">
    <cfRule type="containsBlanks" dxfId="13" priority="22">
      <formula>LEN(TRIM(AH5))=0</formula>
    </cfRule>
  </conditionalFormatting>
  <conditionalFormatting sqref="S6:T6 V6:X6">
    <cfRule type="containsBlanks" dxfId="12" priority="21">
      <formula>LEN(TRIM(S6))=0</formula>
    </cfRule>
  </conditionalFormatting>
  <conditionalFormatting sqref="A10:A15">
    <cfRule type="containsBlanks" dxfId="11" priority="20">
      <formula>LEN(TRIM(A10))=0</formula>
    </cfRule>
  </conditionalFormatting>
  <conditionalFormatting sqref="Y18:AD18">
    <cfRule type="containsBlanks" dxfId="10" priority="2">
      <formula>LEN(TRIM(Y18))=0</formula>
    </cfRule>
  </conditionalFormatting>
  <conditionalFormatting sqref="Y21:AD21">
    <cfRule type="containsBlanks" dxfId="9" priority="1">
      <formula>LEN(TRIM(Y21))=0</formula>
    </cfRule>
  </conditionalFormatting>
  <dataValidations count="7">
    <dataValidation imeMode="halfAlpha" allowBlank="1" showInputMessage="1" showErrorMessage="1" sqref="AO5 AJ5" xr:uid="{00000000-0002-0000-1100-000000000000}"/>
    <dataValidation imeMode="disabled" allowBlank="1" showInputMessage="1" showErrorMessage="1" sqref="AM5:AN5 AH5:AI5 V6:Y6 S6:T6" xr:uid="{00000000-0002-0000-1100-000001000000}"/>
    <dataValidation type="list" imeMode="disabled" allowBlank="1" showInputMessage="1" showErrorMessage="1" sqref="A10:A15" xr:uid="{00000000-0002-0000-1100-000002000000}">
      <formula1>"○"</formula1>
    </dataValidation>
    <dataValidation type="list" allowBlank="1" showInputMessage="1" showErrorMessage="1" sqref="Y18:AD18 Y21:AD21" xr:uid="{00000000-0002-0000-1100-000003000000}">
      <formula1>"12,11,10,9,8,7,6,5,4,3,2,1"</formula1>
    </dataValidation>
    <dataValidation type="date" allowBlank="1" showInputMessage="1" showErrorMessage="1" sqref="AK4:AP4" xr:uid="{00000000-0002-0000-1100-000004000000}">
      <formula1>92</formula1>
      <formula2>45016</formula2>
    </dataValidation>
    <dataValidation type="textLength" allowBlank="1" showErrorMessage="1" error="10桁で入力してください。" sqref="N3:R3" xr:uid="{00000000-0002-0000-1100-000005000000}">
      <formula1>9</formula1>
      <formula2>10</formula2>
    </dataValidation>
    <dataValidation type="list" allowBlank="1" showInputMessage="1" showErrorMessage="1" sqref="N5:AE5" xr:uid="{00000000-0002-0000-11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Y23"/>
  <sheetViews>
    <sheetView workbookViewId="0">
      <selection activeCell="E15" sqref="E15:Y15"/>
    </sheetView>
  </sheetViews>
  <sheetFormatPr defaultColWidth="3.625" defaultRowHeight="13.5"/>
  <cols>
    <col min="1" max="1" width="3.625" customWidth="1"/>
  </cols>
  <sheetData>
    <row r="1" spans="1:25" ht="18.75">
      <c r="A1" s="310" t="s">
        <v>81</v>
      </c>
      <c r="B1" s="310"/>
      <c r="C1" s="310"/>
      <c r="D1" s="310"/>
      <c r="E1" s="310"/>
      <c r="F1" s="310"/>
      <c r="G1" s="310"/>
      <c r="H1" s="310"/>
      <c r="I1" s="310"/>
      <c r="J1" s="310"/>
      <c r="K1" s="310"/>
      <c r="L1" s="310"/>
      <c r="M1" s="310"/>
      <c r="N1" s="310"/>
      <c r="O1" s="310"/>
      <c r="P1" s="310"/>
      <c r="Q1" s="310"/>
      <c r="R1" s="310"/>
      <c r="S1" s="310"/>
      <c r="T1" s="310"/>
      <c r="U1" s="310"/>
      <c r="V1" s="310"/>
      <c r="W1" s="310"/>
      <c r="X1" s="310"/>
      <c r="Y1" s="310"/>
    </row>
    <row r="2" spans="1:25" ht="26.25" customHeight="1">
      <c r="A2" s="117"/>
      <c r="B2" s="117"/>
      <c r="C2" s="117"/>
      <c r="D2" s="117"/>
      <c r="E2" s="117"/>
      <c r="F2" s="117"/>
      <c r="G2" s="117"/>
      <c r="H2" s="117"/>
      <c r="I2" s="117"/>
      <c r="J2" s="117"/>
      <c r="K2" s="117"/>
    </row>
    <row r="3" spans="1:25" ht="26.25" customHeight="1">
      <c r="A3" s="118" t="s">
        <v>105</v>
      </c>
    </row>
    <row r="4" spans="1:25" ht="26.25" customHeight="1">
      <c r="A4" s="118"/>
    </row>
    <row r="5" spans="1:25" ht="28.5" customHeight="1">
      <c r="A5" s="119" t="s">
        <v>106</v>
      </c>
      <c r="B5" s="121"/>
      <c r="C5" s="121"/>
      <c r="D5" s="121"/>
      <c r="E5" s="121"/>
      <c r="F5" s="121"/>
      <c r="G5" s="121"/>
      <c r="H5" s="121"/>
      <c r="I5" s="121"/>
      <c r="J5" s="121"/>
      <c r="K5" s="121"/>
      <c r="L5" s="121"/>
      <c r="M5" s="121"/>
      <c r="N5" s="121"/>
      <c r="O5" s="121"/>
      <c r="P5" s="121"/>
      <c r="Q5" s="121"/>
      <c r="R5" s="121"/>
      <c r="S5" s="121"/>
      <c r="T5" s="121"/>
      <c r="U5" s="121"/>
      <c r="V5" s="121"/>
      <c r="W5" s="121"/>
      <c r="X5" s="121"/>
      <c r="Y5" s="121"/>
    </row>
    <row r="6" spans="1:25" ht="28.5" customHeight="1">
      <c r="A6" s="118" t="s">
        <v>103</v>
      </c>
    </row>
    <row r="7" spans="1:25" ht="26.25" customHeight="1">
      <c r="A7" s="118"/>
    </row>
    <row r="8" spans="1:25" ht="26.25" customHeight="1">
      <c r="A8" s="118" t="s">
        <v>82</v>
      </c>
    </row>
    <row r="9" spans="1:25" ht="26.25" customHeight="1">
      <c r="A9" s="118"/>
      <c r="B9" s="307" t="s">
        <v>1</v>
      </c>
      <c r="C9" s="307"/>
      <c r="D9" s="307"/>
      <c r="E9" s="308"/>
      <c r="F9" s="308"/>
      <c r="G9" s="308"/>
      <c r="H9" s="308"/>
      <c r="I9" s="308"/>
      <c r="J9" s="308"/>
      <c r="K9" s="308"/>
      <c r="L9" s="308"/>
      <c r="M9" s="308"/>
      <c r="N9" s="308"/>
      <c r="O9" s="308"/>
      <c r="P9" s="308"/>
      <c r="Q9" s="308"/>
      <c r="R9" s="308"/>
      <c r="S9" s="308"/>
      <c r="T9" s="308"/>
      <c r="U9" s="308"/>
      <c r="V9" s="308"/>
      <c r="W9" s="308"/>
      <c r="X9" s="308"/>
      <c r="Y9" s="308"/>
    </row>
    <row r="10" spans="1:25" ht="26.25" customHeight="1">
      <c r="A10" s="118"/>
      <c r="B10" s="307" t="s">
        <v>85</v>
      </c>
      <c r="C10" s="307"/>
      <c r="D10" s="307"/>
      <c r="E10" s="308"/>
      <c r="F10" s="308"/>
      <c r="G10" s="308"/>
      <c r="H10" s="308"/>
      <c r="I10" s="308"/>
      <c r="J10" s="308"/>
      <c r="K10" s="308"/>
      <c r="L10" s="308"/>
      <c r="M10" s="308"/>
      <c r="N10" s="308"/>
      <c r="O10" s="308"/>
      <c r="P10" s="308"/>
      <c r="Q10" s="308"/>
      <c r="R10" s="308"/>
      <c r="S10" s="308"/>
      <c r="T10" s="308"/>
      <c r="U10" s="308"/>
      <c r="V10" s="308"/>
      <c r="W10" s="308"/>
      <c r="X10" s="308"/>
      <c r="Y10" s="308"/>
    </row>
    <row r="11" spans="1:25" ht="26.25" customHeight="1">
      <c r="A11" s="118"/>
      <c r="B11" s="307" t="s">
        <v>86</v>
      </c>
      <c r="C11" s="307"/>
      <c r="D11" s="307"/>
      <c r="E11" s="308"/>
      <c r="F11" s="308"/>
      <c r="G11" s="308"/>
      <c r="H11" s="308"/>
      <c r="I11" s="308"/>
      <c r="J11" s="308"/>
      <c r="K11" s="308"/>
      <c r="L11" s="308"/>
      <c r="M11" s="308"/>
      <c r="N11" s="308"/>
      <c r="O11" s="308"/>
      <c r="P11" s="308"/>
      <c r="Q11" s="308"/>
      <c r="R11" s="308"/>
      <c r="S11" s="308"/>
      <c r="T11" s="308"/>
      <c r="U11" s="308"/>
      <c r="V11" s="308"/>
      <c r="W11" s="308"/>
      <c r="X11" s="308"/>
      <c r="Y11" s="308"/>
    </row>
    <row r="12" spans="1:25" ht="26.25" customHeight="1">
      <c r="A12" s="118"/>
      <c r="E12" s="122"/>
      <c r="F12" s="122"/>
      <c r="G12" s="122"/>
      <c r="H12" s="122"/>
      <c r="I12" s="122"/>
      <c r="J12" s="122"/>
      <c r="K12" s="122"/>
      <c r="L12" s="122"/>
      <c r="M12" s="122"/>
      <c r="N12" s="122"/>
      <c r="O12" s="122"/>
      <c r="P12" s="122"/>
      <c r="Q12" s="122"/>
      <c r="R12" s="122"/>
      <c r="S12" s="122"/>
      <c r="T12" s="122"/>
      <c r="U12" s="122"/>
      <c r="V12" s="122"/>
      <c r="W12" s="122"/>
      <c r="X12" s="122"/>
      <c r="Y12" s="122"/>
    </row>
    <row r="13" spans="1:25" ht="26.25" customHeight="1">
      <c r="A13" s="118" t="s">
        <v>83</v>
      </c>
      <c r="E13" s="122"/>
      <c r="F13" s="122"/>
      <c r="G13" s="122"/>
      <c r="H13" s="122"/>
      <c r="I13" s="122"/>
      <c r="J13" s="122"/>
      <c r="K13" s="122"/>
      <c r="L13" s="122"/>
      <c r="M13" s="122"/>
      <c r="N13" s="122"/>
      <c r="O13" s="122"/>
      <c r="P13" s="122"/>
      <c r="Q13" s="122"/>
      <c r="R13" s="122"/>
      <c r="S13" s="122"/>
      <c r="T13" s="122"/>
      <c r="U13" s="122"/>
      <c r="V13" s="122"/>
      <c r="W13" s="122"/>
      <c r="X13" s="122"/>
      <c r="Y13" s="122"/>
    </row>
    <row r="14" spans="1:25" ht="26.25" customHeight="1">
      <c r="A14" s="118"/>
      <c r="B14" s="307" t="s">
        <v>1</v>
      </c>
      <c r="C14" s="307"/>
      <c r="D14" s="307"/>
      <c r="E14" s="308"/>
      <c r="F14" s="308"/>
      <c r="G14" s="308"/>
      <c r="H14" s="308"/>
      <c r="I14" s="308"/>
      <c r="J14" s="308"/>
      <c r="K14" s="308"/>
      <c r="L14" s="308"/>
      <c r="M14" s="308"/>
      <c r="N14" s="308"/>
      <c r="O14" s="308"/>
      <c r="P14" s="308"/>
      <c r="Q14" s="308"/>
      <c r="R14" s="308"/>
      <c r="S14" s="308"/>
      <c r="T14" s="308"/>
      <c r="U14" s="308"/>
      <c r="V14" s="308"/>
      <c r="W14" s="308"/>
      <c r="X14" s="308"/>
      <c r="Y14" s="308"/>
    </row>
    <row r="15" spans="1:25" ht="26.25" customHeight="1">
      <c r="A15" s="118"/>
      <c r="B15" s="307" t="s">
        <v>85</v>
      </c>
      <c r="C15" s="307"/>
      <c r="D15" s="307"/>
      <c r="E15" s="308"/>
      <c r="F15" s="308"/>
      <c r="G15" s="308"/>
      <c r="H15" s="308"/>
      <c r="I15" s="308"/>
      <c r="J15" s="308"/>
      <c r="K15" s="308"/>
      <c r="L15" s="308"/>
      <c r="M15" s="308"/>
      <c r="N15" s="308"/>
      <c r="O15" s="308"/>
      <c r="P15" s="308"/>
      <c r="Q15" s="308"/>
      <c r="R15" s="308"/>
      <c r="S15" s="308"/>
      <c r="T15" s="308"/>
      <c r="U15" s="308"/>
      <c r="V15" s="308"/>
      <c r="W15" s="308"/>
      <c r="X15" s="308"/>
      <c r="Y15" s="308"/>
    </row>
    <row r="16" spans="1:25" ht="26.25" customHeight="1">
      <c r="A16" s="118"/>
      <c r="B16" s="307" t="s">
        <v>86</v>
      </c>
      <c r="C16" s="307"/>
      <c r="D16" s="307"/>
      <c r="E16" s="308"/>
      <c r="F16" s="308"/>
      <c r="G16" s="308"/>
      <c r="H16" s="308"/>
      <c r="I16" s="308"/>
      <c r="J16" s="308"/>
      <c r="K16" s="308"/>
      <c r="L16" s="308"/>
      <c r="M16" s="308"/>
      <c r="N16" s="308"/>
      <c r="O16" s="308"/>
      <c r="P16" s="308"/>
      <c r="Q16" s="308"/>
      <c r="R16" s="308"/>
      <c r="S16" s="308"/>
      <c r="T16" s="308"/>
      <c r="U16" s="308"/>
      <c r="V16" s="308"/>
      <c r="W16" s="308"/>
      <c r="X16" s="308"/>
      <c r="Y16" s="308"/>
    </row>
    <row r="17" spans="1:25" ht="26.25" customHeight="1">
      <c r="A17" s="118"/>
    </row>
    <row r="18" spans="1:25" ht="26.25" customHeight="1">
      <c r="A18" s="118"/>
    </row>
    <row r="19" spans="1:25" ht="26.25" customHeight="1">
      <c r="A19" s="120"/>
      <c r="K19" s="309" t="s">
        <v>87</v>
      </c>
      <c r="L19" s="309"/>
      <c r="N19" t="s">
        <v>88</v>
      </c>
      <c r="P19" t="s">
        <v>78</v>
      </c>
      <c r="R19" t="s">
        <v>89</v>
      </c>
      <c r="S19" s="116"/>
    </row>
    <row r="20" spans="1:25" ht="26.25" customHeight="1">
      <c r="A20" s="118"/>
    </row>
    <row r="21" spans="1:25" ht="26.25" customHeight="1">
      <c r="A21" s="118"/>
      <c r="K21" s="307" t="s">
        <v>1</v>
      </c>
      <c r="L21" s="307"/>
      <c r="M21" s="307"/>
      <c r="N21" s="308"/>
      <c r="O21" s="308"/>
      <c r="P21" s="308"/>
      <c r="Q21" s="308"/>
      <c r="R21" s="308"/>
      <c r="S21" s="308"/>
      <c r="T21" s="308"/>
      <c r="U21" s="308"/>
      <c r="V21" s="308"/>
      <c r="W21" s="308"/>
      <c r="X21" s="308"/>
      <c r="Y21" s="308"/>
    </row>
    <row r="22" spans="1:25" ht="26.25" customHeight="1">
      <c r="A22" s="118"/>
      <c r="K22" s="307" t="s">
        <v>85</v>
      </c>
      <c r="L22" s="307"/>
      <c r="M22" s="307"/>
      <c r="N22" s="308"/>
      <c r="O22" s="308"/>
      <c r="P22" s="308"/>
      <c r="Q22" s="308"/>
      <c r="R22" s="308"/>
      <c r="S22" s="308"/>
      <c r="T22" s="308"/>
      <c r="U22" s="308"/>
      <c r="V22" s="308"/>
      <c r="W22" s="308"/>
      <c r="X22" s="308"/>
      <c r="Y22" s="308"/>
    </row>
    <row r="23" spans="1:25" ht="26.25" customHeight="1">
      <c r="A23" s="118"/>
      <c r="K23" s="307" t="s">
        <v>86</v>
      </c>
      <c r="L23" s="307"/>
      <c r="M23" s="307"/>
      <c r="N23" s="308"/>
      <c r="O23" s="308"/>
      <c r="P23" s="308"/>
      <c r="Q23" s="308"/>
      <c r="R23" s="308"/>
      <c r="S23" s="308"/>
      <c r="T23" s="308"/>
      <c r="U23" s="308"/>
      <c r="V23" s="308"/>
      <c r="W23" s="308"/>
      <c r="X23" s="308"/>
      <c r="Y23" s="308"/>
    </row>
  </sheetData>
  <mergeCells count="20">
    <mergeCell ref="A1:Y1"/>
    <mergeCell ref="B9:D9"/>
    <mergeCell ref="E9:Y9"/>
    <mergeCell ref="B10:D10"/>
    <mergeCell ref="E10:Y10"/>
    <mergeCell ref="B11:D11"/>
    <mergeCell ref="E11:Y11"/>
    <mergeCell ref="B14:D14"/>
    <mergeCell ref="E14:Y14"/>
    <mergeCell ref="B15:D15"/>
    <mergeCell ref="E15:Y15"/>
    <mergeCell ref="K22:M22"/>
    <mergeCell ref="N22:Y22"/>
    <mergeCell ref="K23:M23"/>
    <mergeCell ref="N23:Y23"/>
    <mergeCell ref="B16:D16"/>
    <mergeCell ref="E16:Y16"/>
    <mergeCell ref="K19:L19"/>
    <mergeCell ref="K21:M21"/>
    <mergeCell ref="N21:Y21"/>
  </mergeCells>
  <phoneticPr fontId="3" type="Hiragana"/>
  <conditionalFormatting sqref="N23:Y23">
    <cfRule type="containsBlanks" dxfId="8" priority="5">
      <formula>LEN(TRIM(N23))=0</formula>
    </cfRule>
  </conditionalFormatting>
  <conditionalFormatting sqref="N22:Y22">
    <cfRule type="containsBlanks" dxfId="7" priority="6">
      <formula>LEN(TRIM(N22))=0</formula>
    </cfRule>
  </conditionalFormatting>
  <conditionalFormatting sqref="E16">
    <cfRule type="containsBlanks" dxfId="6" priority="8">
      <formula>LEN(TRIM(E16))=0</formula>
    </cfRule>
  </conditionalFormatting>
  <conditionalFormatting sqref="E15">
    <cfRule type="containsBlanks" dxfId="5" priority="9">
      <formula>LEN(TRIM(E15))=0</formula>
    </cfRule>
  </conditionalFormatting>
  <conditionalFormatting sqref="E14">
    <cfRule type="containsBlanks" dxfId="4" priority="10">
      <formula>LEN(TRIM(E14))=0</formula>
    </cfRule>
  </conditionalFormatting>
  <conditionalFormatting sqref="E11">
    <cfRule type="containsBlanks" dxfId="3" priority="11">
      <formula>LEN(TRIM(E11))=0</formula>
    </cfRule>
  </conditionalFormatting>
  <conditionalFormatting sqref="E10">
    <cfRule type="containsBlanks" dxfId="2" priority="12">
      <formula>LEN(TRIM(E10))=0</formula>
    </cfRule>
  </conditionalFormatting>
  <conditionalFormatting sqref="E9">
    <cfRule type="containsBlanks" dxfId="1" priority="13">
      <formula>LEN(TRIM(E9))=0</formula>
    </cfRule>
  </conditionalFormatting>
  <conditionalFormatting sqref="N21:Y21">
    <cfRule type="containsBlanks" dxfId="0" priority="7">
      <formula>LEN(TRIM(N21))=0</formula>
    </cfRule>
  </conditionalFormatting>
  <pageMargins left="0.59055118110236215" right="0.59055118110236215" top="0.78740157480314954" bottom="0.78740157480314954"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9"/>
  <sheetViews>
    <sheetView showZeros="0" workbookViewId="0">
      <selection activeCell="AH15" sqref="AH15"/>
    </sheetView>
  </sheetViews>
  <sheetFormatPr defaultRowHeight="13.5"/>
  <cols>
    <col min="1" max="1" width="4.125" customWidth="1"/>
    <col min="2" max="4" width="3.875" customWidth="1"/>
    <col min="5" max="6" width="3" customWidth="1"/>
    <col min="7" max="7" width="4" customWidth="1"/>
    <col min="8" max="27" width="3" customWidth="1"/>
    <col min="28" max="28" width="4.25" customWidth="1"/>
  </cols>
  <sheetData>
    <row r="1" spans="1:28">
      <c r="A1" s="136" t="s">
        <v>111</v>
      </c>
      <c r="B1" s="123"/>
      <c r="C1" s="124"/>
      <c r="D1" s="34"/>
      <c r="E1" s="15"/>
      <c r="F1" s="15"/>
      <c r="G1" s="15"/>
      <c r="H1" s="15"/>
      <c r="I1" s="15"/>
      <c r="J1" s="15"/>
      <c r="K1" s="15"/>
      <c r="L1" s="15"/>
      <c r="M1" s="15"/>
      <c r="N1" s="15"/>
      <c r="O1" s="15"/>
      <c r="P1" s="15"/>
      <c r="Q1" s="15"/>
      <c r="R1" s="15"/>
      <c r="S1" s="15"/>
      <c r="T1" s="15"/>
      <c r="U1" s="15"/>
      <c r="V1" s="15"/>
      <c r="W1" s="15"/>
      <c r="X1" s="15"/>
      <c r="Y1" s="15"/>
      <c r="Z1" s="15"/>
      <c r="AA1" s="15"/>
      <c r="AB1" s="50"/>
    </row>
    <row r="2" spans="1:28">
      <c r="A2" s="13"/>
      <c r="B2" s="18"/>
      <c r="C2" s="34"/>
      <c r="D2" s="34"/>
      <c r="E2" s="15"/>
      <c r="F2" s="15"/>
      <c r="G2" s="15"/>
      <c r="H2" s="15"/>
      <c r="I2" s="15"/>
      <c r="J2" s="15"/>
      <c r="K2" s="15"/>
      <c r="L2" s="15"/>
      <c r="M2" s="15"/>
      <c r="N2" s="15"/>
      <c r="O2" s="15"/>
      <c r="P2" s="15"/>
      <c r="Q2" s="15"/>
      <c r="R2" s="15"/>
      <c r="S2" s="15"/>
      <c r="T2" s="15"/>
      <c r="U2" s="15"/>
      <c r="V2" s="15"/>
      <c r="W2" s="15"/>
      <c r="X2" s="15"/>
      <c r="Y2" s="15"/>
      <c r="Z2" s="15"/>
      <c r="AA2" s="15"/>
      <c r="AB2" s="15"/>
    </row>
    <row r="3" spans="1:28">
      <c r="A3" s="217" t="s">
        <v>120</v>
      </c>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row>
    <row r="4" spans="1:28">
      <c r="A4" s="14"/>
      <c r="B4" s="14"/>
      <c r="C4" s="14"/>
      <c r="D4" s="14"/>
      <c r="E4" s="14"/>
      <c r="F4" s="14"/>
      <c r="G4" s="14"/>
      <c r="H4" s="14"/>
      <c r="I4" s="14"/>
      <c r="J4" s="14"/>
      <c r="K4" s="14"/>
      <c r="L4" s="14"/>
      <c r="M4" s="14"/>
      <c r="N4" s="14"/>
      <c r="O4" s="14"/>
      <c r="P4" s="14"/>
      <c r="Q4" s="14"/>
      <c r="R4" s="14"/>
      <c r="S4" s="14"/>
      <c r="T4" s="14"/>
      <c r="U4" s="14"/>
      <c r="V4" s="14"/>
      <c r="W4" s="14"/>
      <c r="X4" s="14"/>
      <c r="Y4" s="14"/>
      <c r="Z4" s="14"/>
      <c r="AA4" s="14"/>
      <c r="AB4" s="14"/>
    </row>
    <row r="5" spans="1:28">
      <c r="A5" s="15"/>
      <c r="B5" s="18"/>
      <c r="C5" s="34"/>
      <c r="D5" s="34"/>
      <c r="E5" s="15"/>
      <c r="F5" s="15"/>
      <c r="G5" s="15"/>
      <c r="H5" s="15"/>
      <c r="I5" s="15"/>
      <c r="J5" s="15"/>
      <c r="K5" s="15"/>
      <c r="L5" s="15"/>
      <c r="M5" s="15"/>
      <c r="N5" s="15"/>
      <c r="O5" s="15"/>
      <c r="P5" s="15"/>
      <c r="Q5" s="15"/>
      <c r="R5" s="44"/>
      <c r="S5" s="45" t="s">
        <v>25</v>
      </c>
      <c r="T5" s="218"/>
      <c r="U5" s="218"/>
      <c r="V5" s="14" t="s">
        <v>12</v>
      </c>
      <c r="W5" s="218"/>
      <c r="X5" s="218"/>
      <c r="Y5" s="14" t="s">
        <v>13</v>
      </c>
      <c r="Z5" s="218"/>
      <c r="AA5" s="218"/>
      <c r="AB5" s="14" t="s">
        <v>8</v>
      </c>
    </row>
    <row r="6" spans="1:28">
      <c r="A6" s="217" t="s">
        <v>104</v>
      </c>
      <c r="B6" s="217"/>
      <c r="C6" s="217"/>
      <c r="D6" s="217"/>
      <c r="E6" s="217"/>
      <c r="F6" s="217"/>
      <c r="G6" s="217"/>
      <c r="H6" s="15"/>
      <c r="I6" s="15" t="s">
        <v>15</v>
      </c>
      <c r="J6" s="15"/>
      <c r="K6" s="15"/>
      <c r="L6" s="15"/>
      <c r="M6" s="15"/>
      <c r="N6" s="15"/>
      <c r="O6" s="15"/>
      <c r="P6" s="15"/>
      <c r="Q6" s="15"/>
      <c r="R6" s="15"/>
      <c r="S6" s="15"/>
      <c r="T6" s="15"/>
      <c r="U6" s="15"/>
      <c r="V6" s="15"/>
      <c r="W6" s="15"/>
      <c r="X6" s="15"/>
      <c r="Y6" s="15"/>
      <c r="Z6" s="15"/>
      <c r="AA6" s="15"/>
      <c r="AB6" s="15"/>
    </row>
    <row r="7" spans="1:28">
      <c r="A7" s="15"/>
      <c r="B7" s="18"/>
      <c r="C7" s="34"/>
      <c r="D7" s="34"/>
      <c r="E7" s="15"/>
      <c r="F7" s="15"/>
      <c r="G7" s="15"/>
      <c r="H7" s="15"/>
      <c r="I7" s="15"/>
      <c r="J7" s="15"/>
      <c r="K7" s="15"/>
      <c r="L7" s="15"/>
      <c r="M7" s="15"/>
      <c r="N7" s="15"/>
      <c r="O7" s="15"/>
      <c r="P7" s="15"/>
      <c r="Q7" s="15"/>
      <c r="R7" s="15"/>
      <c r="S7" s="15"/>
      <c r="T7" s="15"/>
      <c r="U7" s="15"/>
      <c r="V7" s="15"/>
      <c r="W7" s="15"/>
      <c r="X7" s="15"/>
      <c r="Y7" s="15"/>
      <c r="Z7" s="15"/>
      <c r="AA7" s="15"/>
      <c r="AB7" s="15"/>
    </row>
    <row r="8" spans="1:28" ht="13.5" customHeight="1">
      <c r="A8" s="219" t="s">
        <v>123</v>
      </c>
      <c r="B8" s="219"/>
      <c r="C8" s="219"/>
      <c r="D8" s="219"/>
      <c r="E8" s="219"/>
      <c r="F8" s="219"/>
      <c r="G8" s="219"/>
      <c r="H8" s="219"/>
      <c r="I8" s="219"/>
      <c r="J8" s="219"/>
      <c r="K8" s="219"/>
      <c r="L8" s="219"/>
      <c r="M8" s="219"/>
      <c r="N8" s="219"/>
      <c r="O8" s="219"/>
      <c r="P8" s="219"/>
      <c r="Q8" s="219"/>
      <c r="R8" s="219"/>
      <c r="S8" s="219"/>
      <c r="T8" s="219"/>
      <c r="U8" s="219"/>
      <c r="V8" s="219"/>
      <c r="W8" s="219"/>
      <c r="X8" s="219"/>
      <c r="Y8" s="219"/>
      <c r="Z8" s="219"/>
      <c r="AA8" s="219"/>
      <c r="AB8" s="219"/>
    </row>
    <row r="9" spans="1:28">
      <c r="A9" s="15"/>
      <c r="B9" s="18"/>
      <c r="C9" s="34"/>
      <c r="D9" s="34"/>
      <c r="E9" s="15"/>
      <c r="F9" s="15"/>
      <c r="G9" s="15"/>
      <c r="H9" s="15"/>
      <c r="I9" s="15"/>
      <c r="J9" s="15"/>
      <c r="K9" s="15"/>
      <c r="L9" s="15"/>
      <c r="M9" s="15"/>
      <c r="N9" s="15"/>
      <c r="O9" s="15"/>
      <c r="P9" s="15"/>
      <c r="Q9" s="15"/>
      <c r="R9" s="15"/>
      <c r="S9" s="15"/>
      <c r="T9" s="15"/>
      <c r="U9" s="15"/>
      <c r="V9" s="15"/>
      <c r="W9" s="15"/>
      <c r="X9" s="15"/>
      <c r="Y9" s="15"/>
      <c r="Z9" s="15"/>
      <c r="AA9" s="15"/>
      <c r="AB9" s="15"/>
    </row>
    <row r="10" spans="1:28" ht="20.25" customHeight="1">
      <c r="A10" s="203" t="s">
        <v>33</v>
      </c>
      <c r="B10" s="220" t="s">
        <v>16</v>
      </c>
      <c r="C10" s="220"/>
      <c r="D10" s="220"/>
      <c r="E10" s="221"/>
      <c r="F10" s="221"/>
      <c r="G10" s="221"/>
      <c r="H10" s="221"/>
      <c r="I10" s="221"/>
      <c r="J10" s="221"/>
      <c r="K10" s="221"/>
      <c r="L10" s="221"/>
      <c r="M10" s="221"/>
      <c r="N10" s="221"/>
      <c r="O10" s="221"/>
      <c r="P10" s="221"/>
      <c r="Q10" s="221"/>
      <c r="R10" s="221"/>
      <c r="S10" s="221"/>
      <c r="T10" s="221"/>
      <c r="U10" s="221"/>
      <c r="V10" s="221"/>
      <c r="W10" s="221"/>
      <c r="X10" s="221"/>
      <c r="Y10" s="221"/>
      <c r="Z10" s="221"/>
      <c r="AA10" s="221"/>
      <c r="AB10" s="222"/>
    </row>
    <row r="11" spans="1:28" ht="20.25" customHeight="1">
      <c r="A11" s="204"/>
      <c r="B11" s="223" t="s">
        <v>9</v>
      </c>
      <c r="C11" s="223"/>
      <c r="D11" s="223"/>
      <c r="E11" s="224"/>
      <c r="F11" s="224"/>
      <c r="G11" s="224"/>
      <c r="H11" s="224"/>
      <c r="I11" s="224"/>
      <c r="J11" s="224"/>
      <c r="K11" s="224"/>
      <c r="L11" s="224"/>
      <c r="M11" s="224"/>
      <c r="N11" s="224"/>
      <c r="O11" s="224"/>
      <c r="P11" s="224"/>
      <c r="Q11" s="224"/>
      <c r="R11" s="224"/>
      <c r="S11" s="224"/>
      <c r="T11" s="224"/>
      <c r="U11" s="224"/>
      <c r="V11" s="224"/>
      <c r="W11" s="224"/>
      <c r="X11" s="224"/>
      <c r="Y11" s="224"/>
      <c r="Z11" s="224"/>
      <c r="AA11" s="224"/>
      <c r="AB11" s="225"/>
    </row>
    <row r="12" spans="1:28" ht="20.25" customHeight="1">
      <c r="A12" s="204"/>
      <c r="B12" s="181" t="s">
        <v>49</v>
      </c>
      <c r="C12" s="182"/>
      <c r="D12" s="182"/>
      <c r="E12" s="182"/>
      <c r="F12" s="182"/>
      <c r="G12" s="182"/>
      <c r="H12" s="182"/>
      <c r="I12" s="182"/>
      <c r="J12" s="184" t="s">
        <v>21</v>
      </c>
      <c r="K12" s="182"/>
      <c r="L12" s="182"/>
      <c r="M12" s="206"/>
      <c r="N12" s="206"/>
      <c r="O12" s="206"/>
      <c r="P12" s="206"/>
      <c r="Q12" s="207"/>
      <c r="R12" s="184" t="s">
        <v>22</v>
      </c>
      <c r="S12" s="182"/>
      <c r="T12" s="182"/>
      <c r="U12" s="206"/>
      <c r="V12" s="206"/>
      <c r="W12" s="206"/>
      <c r="X12" s="206"/>
      <c r="Y12" s="206"/>
      <c r="Z12" s="206"/>
      <c r="AA12" s="206"/>
      <c r="AB12" s="208"/>
    </row>
    <row r="13" spans="1:28" ht="20.25" customHeight="1">
      <c r="A13" s="204"/>
      <c r="B13" s="216" t="s">
        <v>34</v>
      </c>
      <c r="C13" s="200"/>
      <c r="D13" s="201"/>
      <c r="E13" s="41" t="s">
        <v>7</v>
      </c>
      <c r="F13" s="41"/>
      <c r="G13" s="41"/>
      <c r="H13" s="189"/>
      <c r="I13" s="189"/>
      <c r="J13" s="41" t="s">
        <v>5</v>
      </c>
      <c r="K13" s="189"/>
      <c r="L13" s="189"/>
      <c r="M13" s="189"/>
      <c r="N13" s="41" t="s">
        <v>17</v>
      </c>
      <c r="O13" s="41"/>
      <c r="P13" s="41"/>
      <c r="Q13" s="41"/>
      <c r="R13" s="41"/>
      <c r="S13" s="41"/>
      <c r="T13" s="41"/>
      <c r="U13" s="41"/>
      <c r="V13" s="41"/>
      <c r="W13" s="41"/>
      <c r="X13" s="41"/>
      <c r="Y13" s="41"/>
      <c r="Z13" s="41"/>
      <c r="AA13" s="41"/>
      <c r="AB13" s="51"/>
    </row>
    <row r="14" spans="1:28" ht="20.25" customHeight="1">
      <c r="A14" s="204"/>
      <c r="B14" s="152"/>
      <c r="C14" s="153"/>
      <c r="D14" s="202"/>
      <c r="E14" s="190"/>
      <c r="F14" s="191"/>
      <c r="G14" s="191"/>
      <c r="H14" s="191"/>
      <c r="I14" s="191"/>
      <c r="J14" s="191"/>
      <c r="K14" s="191"/>
      <c r="L14" s="191"/>
      <c r="M14" s="191"/>
      <c r="N14" s="191"/>
      <c r="O14" s="191"/>
      <c r="P14" s="191"/>
      <c r="Q14" s="191"/>
      <c r="R14" s="191"/>
      <c r="S14" s="191"/>
      <c r="T14" s="191"/>
      <c r="U14" s="191"/>
      <c r="V14" s="191"/>
      <c r="W14" s="191"/>
      <c r="X14" s="191"/>
      <c r="Y14" s="191"/>
      <c r="Z14" s="191"/>
      <c r="AA14" s="191"/>
      <c r="AB14" s="192"/>
    </row>
    <row r="15" spans="1:28" ht="20.25" customHeight="1">
      <c r="A15" s="204"/>
      <c r="B15" s="209" t="s">
        <v>24</v>
      </c>
      <c r="C15" s="210"/>
      <c r="D15" s="210"/>
      <c r="E15" s="210"/>
      <c r="F15" s="210"/>
      <c r="G15" s="210"/>
      <c r="H15" s="210"/>
      <c r="I15" s="211"/>
      <c r="J15" s="212" t="s">
        <v>21</v>
      </c>
      <c r="K15" s="210"/>
      <c r="L15" s="210"/>
      <c r="M15" s="213"/>
      <c r="N15" s="213"/>
      <c r="O15" s="213"/>
      <c r="P15" s="213"/>
      <c r="Q15" s="214"/>
      <c r="R15" s="212" t="s">
        <v>22</v>
      </c>
      <c r="S15" s="210"/>
      <c r="T15" s="210"/>
      <c r="U15" s="213"/>
      <c r="V15" s="213"/>
      <c r="W15" s="213"/>
      <c r="X15" s="213"/>
      <c r="Y15" s="213"/>
      <c r="Z15" s="213"/>
      <c r="AA15" s="213"/>
      <c r="AB15" s="215"/>
    </row>
    <row r="16" spans="1:28" ht="20.25" customHeight="1">
      <c r="A16" s="204"/>
      <c r="B16" s="181" t="s">
        <v>2</v>
      </c>
      <c r="C16" s="182"/>
      <c r="D16" s="182"/>
      <c r="E16" s="182"/>
      <c r="F16" s="182"/>
      <c r="G16" s="182"/>
      <c r="H16" s="182"/>
      <c r="I16" s="183"/>
      <c r="J16" s="184" t="s">
        <v>19</v>
      </c>
      <c r="K16" s="182"/>
      <c r="L16" s="182"/>
      <c r="M16" s="185"/>
      <c r="N16" s="185"/>
      <c r="O16" s="185"/>
      <c r="P16" s="185"/>
      <c r="Q16" s="186"/>
      <c r="R16" s="184" t="s">
        <v>35</v>
      </c>
      <c r="S16" s="182"/>
      <c r="T16" s="182"/>
      <c r="U16" s="187"/>
      <c r="V16" s="187"/>
      <c r="W16" s="187"/>
      <c r="X16" s="187"/>
      <c r="Y16" s="187"/>
      <c r="Z16" s="187"/>
      <c r="AA16" s="187"/>
      <c r="AB16" s="188"/>
    </row>
    <row r="17" spans="1:28" ht="20.25" customHeight="1">
      <c r="A17" s="204"/>
      <c r="B17" s="199" t="s">
        <v>52</v>
      </c>
      <c r="C17" s="200"/>
      <c r="D17" s="201"/>
      <c r="E17" s="41" t="s">
        <v>7</v>
      </c>
      <c r="F17" s="41"/>
      <c r="G17" s="41"/>
      <c r="H17" s="189"/>
      <c r="I17" s="189"/>
      <c r="J17" s="41" t="s">
        <v>5</v>
      </c>
      <c r="K17" s="189"/>
      <c r="L17" s="189"/>
      <c r="M17" s="189"/>
      <c r="N17" s="41" t="s">
        <v>17</v>
      </c>
      <c r="O17" s="41"/>
      <c r="P17" s="41"/>
      <c r="Q17" s="41"/>
      <c r="R17" s="41"/>
      <c r="S17" s="41"/>
      <c r="T17" s="41"/>
      <c r="U17" s="41"/>
      <c r="V17" s="41"/>
      <c r="W17" s="41"/>
      <c r="X17" s="41"/>
      <c r="Y17" s="41"/>
      <c r="Z17" s="41"/>
      <c r="AA17" s="41"/>
      <c r="AB17" s="51"/>
    </row>
    <row r="18" spans="1:28" ht="20.25" customHeight="1">
      <c r="A18" s="205"/>
      <c r="B18" s="152"/>
      <c r="C18" s="153"/>
      <c r="D18" s="202"/>
      <c r="E18" s="190"/>
      <c r="F18" s="191"/>
      <c r="G18" s="191"/>
      <c r="H18" s="191"/>
      <c r="I18" s="191"/>
      <c r="J18" s="191"/>
      <c r="K18" s="191"/>
      <c r="L18" s="191"/>
      <c r="M18" s="191"/>
      <c r="N18" s="191"/>
      <c r="O18" s="191"/>
      <c r="P18" s="191"/>
      <c r="Q18" s="191"/>
      <c r="R18" s="191"/>
      <c r="S18" s="191"/>
      <c r="T18" s="191"/>
      <c r="U18" s="191"/>
      <c r="V18" s="191"/>
      <c r="W18" s="191"/>
      <c r="X18" s="191"/>
      <c r="Y18" s="191"/>
      <c r="Z18" s="191"/>
      <c r="AA18" s="191"/>
      <c r="AB18" s="192"/>
    </row>
    <row r="19" spans="1:28">
      <c r="A19" s="16"/>
      <c r="B19" s="18"/>
      <c r="C19" s="34"/>
      <c r="D19" s="34"/>
      <c r="E19" s="18"/>
      <c r="F19" s="18"/>
      <c r="G19" s="18"/>
      <c r="H19" s="18"/>
      <c r="I19" s="18"/>
      <c r="J19" s="18"/>
      <c r="K19" s="18"/>
      <c r="L19" s="18"/>
      <c r="M19" s="18"/>
      <c r="N19" s="18"/>
      <c r="O19" s="18"/>
      <c r="P19" s="18"/>
      <c r="Q19" s="18"/>
      <c r="R19" s="18"/>
      <c r="S19" s="46"/>
      <c r="T19" s="46"/>
      <c r="U19" s="46"/>
      <c r="V19" s="46"/>
      <c r="W19" s="46"/>
      <c r="X19" s="46"/>
      <c r="Y19" s="46"/>
      <c r="Z19" s="18"/>
      <c r="AA19" s="18"/>
      <c r="AB19" s="18"/>
    </row>
    <row r="20" spans="1:28" ht="27.75" customHeight="1">
      <c r="A20" s="193" t="s">
        <v>98</v>
      </c>
      <c r="B20" s="194"/>
      <c r="C20" s="194"/>
      <c r="D20" s="194"/>
      <c r="E20" s="194"/>
      <c r="F20" s="195"/>
      <c r="G20" s="196">
        <f>X43</f>
        <v>0</v>
      </c>
      <c r="H20" s="197"/>
      <c r="I20" s="197"/>
      <c r="J20" s="197"/>
      <c r="K20" s="198"/>
      <c r="L20" s="43"/>
      <c r="M20" s="43"/>
      <c r="N20" s="43"/>
      <c r="O20" s="43"/>
      <c r="U20" s="44"/>
      <c r="V20" s="44"/>
      <c r="W20" s="44"/>
      <c r="X20" s="44"/>
      <c r="Y20" s="44"/>
      <c r="Z20" s="15"/>
      <c r="AA20" s="15"/>
      <c r="AB20" s="15"/>
    </row>
    <row r="21" spans="1:28">
      <c r="A21" s="17"/>
      <c r="B21" s="15"/>
      <c r="C21" s="14"/>
      <c r="D21" s="14"/>
      <c r="E21" s="15"/>
      <c r="F21" s="15"/>
      <c r="G21" s="15"/>
      <c r="H21" s="15"/>
      <c r="I21" s="15"/>
      <c r="J21" s="15"/>
      <c r="K21" s="15"/>
      <c r="L21" s="15"/>
      <c r="M21" s="15"/>
      <c r="N21" s="15"/>
      <c r="O21" s="15"/>
      <c r="P21" s="15"/>
      <c r="Q21" s="15"/>
      <c r="R21" s="15"/>
      <c r="S21" s="44"/>
      <c r="T21" s="44"/>
      <c r="U21" s="44"/>
      <c r="V21" s="44"/>
      <c r="W21" s="44"/>
      <c r="X21" s="44"/>
      <c r="Y21" s="44"/>
      <c r="Z21" s="15"/>
      <c r="AA21" s="15"/>
      <c r="AB21" s="15"/>
    </row>
    <row r="22" spans="1:28">
      <c r="A22" s="18" t="s">
        <v>99</v>
      </c>
      <c r="B22" s="18"/>
      <c r="C22" s="18"/>
      <c r="D22" s="18"/>
      <c r="E22" s="18"/>
      <c r="F22" s="18"/>
      <c r="G22" s="42"/>
      <c r="H22" s="18"/>
      <c r="I22" s="18"/>
      <c r="J22" s="18"/>
      <c r="K22" s="18"/>
      <c r="L22" s="18"/>
      <c r="M22" s="18"/>
      <c r="N22" s="18"/>
      <c r="O22" s="18"/>
      <c r="P22" s="18"/>
      <c r="Q22" s="18"/>
      <c r="R22" s="18"/>
      <c r="S22" s="18"/>
      <c r="T22" s="18"/>
      <c r="U22" s="18"/>
      <c r="V22" s="18"/>
      <c r="W22" s="18"/>
      <c r="X22" s="18"/>
      <c r="Y22" s="18"/>
      <c r="Z22" s="18"/>
      <c r="AA22" s="18"/>
      <c r="AB22" s="18"/>
    </row>
    <row r="23" spans="1:28" ht="18" customHeight="1">
      <c r="A23" s="143" t="s">
        <v>20</v>
      </c>
      <c r="B23" s="144"/>
      <c r="C23" s="144"/>
      <c r="D23" s="144"/>
      <c r="E23" s="144"/>
      <c r="F23" s="144"/>
      <c r="G23" s="144"/>
      <c r="H23" s="144"/>
      <c r="I23" s="144"/>
      <c r="J23" s="144"/>
      <c r="K23" s="144"/>
      <c r="L23" s="144"/>
      <c r="M23" s="144"/>
      <c r="N23" s="144"/>
      <c r="O23" s="144"/>
      <c r="P23" s="144"/>
      <c r="Q23" s="144"/>
      <c r="R23" s="144"/>
      <c r="S23" s="145"/>
      <c r="T23" s="176" t="s">
        <v>37</v>
      </c>
      <c r="U23" s="177"/>
      <c r="V23" s="177"/>
      <c r="W23" s="178"/>
      <c r="X23" s="179" t="s">
        <v>26</v>
      </c>
      <c r="Y23" s="179"/>
      <c r="Z23" s="179"/>
      <c r="AA23" s="179"/>
      <c r="AB23" s="180"/>
    </row>
    <row r="24" spans="1:28" ht="18" customHeight="1">
      <c r="A24" s="173" t="s">
        <v>55</v>
      </c>
      <c r="B24" s="22">
        <v>1</v>
      </c>
      <c r="C24" s="35" t="s">
        <v>44</v>
      </c>
      <c r="D24" s="35"/>
      <c r="E24" s="35"/>
      <c r="F24" s="35"/>
      <c r="G24" s="35"/>
      <c r="H24" s="35"/>
      <c r="I24" s="35"/>
      <c r="J24" s="35"/>
      <c r="K24" s="35"/>
      <c r="L24" s="35"/>
      <c r="M24" s="35"/>
      <c r="N24" s="35"/>
      <c r="O24" s="35"/>
      <c r="P24" s="35"/>
      <c r="Q24" s="35"/>
      <c r="R24" s="35"/>
      <c r="S24" s="47"/>
      <c r="T24" s="160">
        <f>'申請額一覧（様式第２号）'!T20</f>
        <v>0</v>
      </c>
      <c r="U24" s="161"/>
      <c r="V24" s="162" t="s">
        <v>27</v>
      </c>
      <c r="W24" s="163"/>
      <c r="X24" s="164">
        <f>'申請額一覧（様式第２号）'!U20</f>
        <v>0</v>
      </c>
      <c r="Y24" s="165"/>
      <c r="Z24" s="165"/>
      <c r="AA24" s="165"/>
      <c r="AB24" s="52" t="s">
        <v>102</v>
      </c>
    </row>
    <row r="25" spans="1:28" ht="18" customHeight="1">
      <c r="A25" s="174"/>
      <c r="B25" s="23">
        <v>2</v>
      </c>
      <c r="C25" s="36" t="s">
        <v>84</v>
      </c>
      <c r="D25" s="36"/>
      <c r="E25" s="36"/>
      <c r="F25" s="36"/>
      <c r="G25" s="36"/>
      <c r="H25" s="36"/>
      <c r="I25" s="36"/>
      <c r="J25" s="36"/>
      <c r="K25" s="36"/>
      <c r="L25" s="36"/>
      <c r="M25" s="36"/>
      <c r="N25" s="36"/>
      <c r="O25" s="36"/>
      <c r="P25" s="36"/>
      <c r="Q25" s="36"/>
      <c r="R25" s="36"/>
      <c r="S25" s="48"/>
      <c r="T25" s="137">
        <f>'申請額一覧（様式第２号）'!T21</f>
        <v>0</v>
      </c>
      <c r="U25" s="138"/>
      <c r="V25" s="139" t="s">
        <v>27</v>
      </c>
      <c r="W25" s="140"/>
      <c r="X25" s="141">
        <f>'申請額一覧（様式第２号）'!U21</f>
        <v>0</v>
      </c>
      <c r="Y25" s="142"/>
      <c r="Z25" s="142"/>
      <c r="AA25" s="142"/>
      <c r="AB25" s="53" t="s">
        <v>102</v>
      </c>
    </row>
    <row r="26" spans="1:28" ht="18" customHeight="1">
      <c r="A26" s="174"/>
      <c r="B26" s="24">
        <v>3</v>
      </c>
      <c r="C26" s="36" t="s">
        <v>61</v>
      </c>
      <c r="D26" s="36"/>
      <c r="E26" s="36"/>
      <c r="F26" s="36"/>
      <c r="G26" s="36"/>
      <c r="H26" s="36"/>
      <c r="I26" s="36"/>
      <c r="J26" s="36"/>
      <c r="K26" s="36"/>
      <c r="L26" s="36"/>
      <c r="M26" s="36"/>
      <c r="N26" s="36"/>
      <c r="O26" s="36"/>
      <c r="P26" s="36"/>
      <c r="Q26" s="36"/>
      <c r="R26" s="36"/>
      <c r="S26" s="48"/>
      <c r="T26" s="137">
        <f>'申請額一覧（様式第２号）'!T22</f>
        <v>0</v>
      </c>
      <c r="U26" s="138"/>
      <c r="V26" s="139" t="s">
        <v>27</v>
      </c>
      <c r="W26" s="140"/>
      <c r="X26" s="141">
        <f>'申請額一覧（様式第２号）'!U22</f>
        <v>0</v>
      </c>
      <c r="Y26" s="142"/>
      <c r="Z26" s="142"/>
      <c r="AA26" s="142"/>
      <c r="AB26" s="53" t="s">
        <v>102</v>
      </c>
    </row>
    <row r="27" spans="1:28" ht="18" customHeight="1">
      <c r="A27" s="174"/>
      <c r="B27" s="24">
        <v>4</v>
      </c>
      <c r="C27" s="36" t="s">
        <v>62</v>
      </c>
      <c r="D27" s="36"/>
      <c r="E27" s="36"/>
      <c r="F27" s="36"/>
      <c r="G27" s="36"/>
      <c r="H27" s="36"/>
      <c r="I27" s="36"/>
      <c r="J27" s="36"/>
      <c r="K27" s="36"/>
      <c r="L27" s="36"/>
      <c r="M27" s="36"/>
      <c r="N27" s="36"/>
      <c r="O27" s="36"/>
      <c r="P27" s="36"/>
      <c r="Q27" s="36"/>
      <c r="R27" s="36"/>
      <c r="S27" s="36"/>
      <c r="T27" s="137">
        <f>'申請額一覧（様式第２号）'!T23</f>
        <v>0</v>
      </c>
      <c r="U27" s="138"/>
      <c r="V27" s="139" t="s">
        <v>27</v>
      </c>
      <c r="W27" s="140"/>
      <c r="X27" s="141">
        <f>'申請額一覧（様式第２号）'!U23</f>
        <v>0</v>
      </c>
      <c r="Y27" s="142"/>
      <c r="Z27" s="142"/>
      <c r="AA27" s="142"/>
      <c r="AB27" s="54" t="s">
        <v>102</v>
      </c>
    </row>
    <row r="28" spans="1:28" ht="18" customHeight="1">
      <c r="A28" s="174"/>
      <c r="B28" s="23">
        <v>5</v>
      </c>
      <c r="C28" s="37" t="s">
        <v>91</v>
      </c>
      <c r="D28" s="36"/>
      <c r="E28" s="36"/>
      <c r="F28" s="36"/>
      <c r="G28" s="36"/>
      <c r="H28" s="36"/>
      <c r="I28" s="36"/>
      <c r="J28" s="36"/>
      <c r="K28" s="36"/>
      <c r="L28" s="36"/>
      <c r="M28" s="36"/>
      <c r="N28" s="36"/>
      <c r="O28" s="36"/>
      <c r="P28" s="36"/>
      <c r="Q28" s="36"/>
      <c r="R28" s="36"/>
      <c r="S28" s="36"/>
      <c r="T28" s="137">
        <f>'申請額一覧（様式第２号）'!T24</f>
        <v>0</v>
      </c>
      <c r="U28" s="138"/>
      <c r="V28" s="139" t="s">
        <v>27</v>
      </c>
      <c r="W28" s="140"/>
      <c r="X28" s="141">
        <f>'申請額一覧（様式第２号）'!U24</f>
        <v>0</v>
      </c>
      <c r="Y28" s="142"/>
      <c r="Z28" s="142"/>
      <c r="AA28" s="142"/>
      <c r="AB28" s="54" t="s">
        <v>102</v>
      </c>
    </row>
    <row r="29" spans="1:28" ht="18" customHeight="1">
      <c r="A29" s="174"/>
      <c r="B29" s="25">
        <v>6</v>
      </c>
      <c r="C29" s="36" t="s">
        <v>92</v>
      </c>
      <c r="D29" s="36"/>
      <c r="E29" s="36"/>
      <c r="F29" s="36"/>
      <c r="G29" s="36"/>
      <c r="H29" s="36"/>
      <c r="I29" s="36"/>
      <c r="J29" s="36"/>
      <c r="K29" s="36"/>
      <c r="L29" s="36"/>
      <c r="M29" s="36"/>
      <c r="N29" s="36"/>
      <c r="O29" s="36"/>
      <c r="P29" s="36"/>
      <c r="Q29" s="36"/>
      <c r="R29" s="36"/>
      <c r="S29" s="36"/>
      <c r="T29" s="137">
        <f>'申請額一覧（様式第２号）'!T25</f>
        <v>0</v>
      </c>
      <c r="U29" s="138"/>
      <c r="V29" s="139" t="s">
        <v>27</v>
      </c>
      <c r="W29" s="140"/>
      <c r="X29" s="141">
        <f>'申請額一覧（様式第２号）'!U25</f>
        <v>0</v>
      </c>
      <c r="Y29" s="142"/>
      <c r="Z29" s="142"/>
      <c r="AA29" s="142"/>
      <c r="AB29" s="53" t="s">
        <v>102</v>
      </c>
    </row>
    <row r="30" spans="1:28" ht="18" customHeight="1">
      <c r="A30" s="174"/>
      <c r="B30" s="26">
        <v>7</v>
      </c>
      <c r="C30" s="36" t="s">
        <v>93</v>
      </c>
      <c r="D30" s="36"/>
      <c r="E30" s="36"/>
      <c r="F30" s="36"/>
      <c r="G30" s="36"/>
      <c r="H30" s="36"/>
      <c r="I30" s="36"/>
      <c r="J30" s="36"/>
      <c r="K30" s="36"/>
      <c r="L30" s="36"/>
      <c r="M30" s="36"/>
      <c r="N30" s="36"/>
      <c r="O30" s="36"/>
      <c r="P30" s="36"/>
      <c r="Q30" s="36"/>
      <c r="R30" s="36"/>
      <c r="S30" s="36"/>
      <c r="T30" s="137">
        <f>'申請額一覧（様式第２号）'!T26</f>
        <v>0</v>
      </c>
      <c r="U30" s="138"/>
      <c r="V30" s="139" t="s">
        <v>27</v>
      </c>
      <c r="W30" s="140"/>
      <c r="X30" s="141">
        <f>'申請額一覧（様式第２号）'!U26</f>
        <v>0</v>
      </c>
      <c r="Y30" s="142"/>
      <c r="Z30" s="142"/>
      <c r="AA30" s="142"/>
      <c r="AB30" s="53" t="s">
        <v>102</v>
      </c>
    </row>
    <row r="31" spans="1:28" ht="18" customHeight="1">
      <c r="A31" s="174"/>
      <c r="B31" s="23">
        <v>8</v>
      </c>
      <c r="C31" s="36" t="s">
        <v>94</v>
      </c>
      <c r="D31" s="36"/>
      <c r="E31" s="36"/>
      <c r="F31" s="36"/>
      <c r="G31" s="36"/>
      <c r="H31" s="36"/>
      <c r="I31" s="36"/>
      <c r="J31" s="36"/>
      <c r="K31" s="36"/>
      <c r="L31" s="36"/>
      <c r="M31" s="36"/>
      <c r="N31" s="36"/>
      <c r="O31" s="36"/>
      <c r="P31" s="36"/>
      <c r="Q31" s="36"/>
      <c r="R31" s="36"/>
      <c r="S31" s="36"/>
      <c r="T31" s="137">
        <f>'申請額一覧（様式第２号）'!T27</f>
        <v>0</v>
      </c>
      <c r="U31" s="138"/>
      <c r="V31" s="139" t="s">
        <v>27</v>
      </c>
      <c r="W31" s="140"/>
      <c r="X31" s="141">
        <f>'申請額一覧（様式第２号）'!U27</f>
        <v>0</v>
      </c>
      <c r="Y31" s="142"/>
      <c r="Z31" s="142"/>
      <c r="AA31" s="142"/>
      <c r="AB31" s="53" t="s">
        <v>102</v>
      </c>
    </row>
    <row r="32" spans="1:28" ht="18" customHeight="1">
      <c r="A32" s="174"/>
      <c r="B32" s="27">
        <v>9</v>
      </c>
      <c r="C32" s="15" t="s">
        <v>63</v>
      </c>
      <c r="D32" s="15"/>
      <c r="E32" s="15"/>
      <c r="F32" s="15"/>
      <c r="G32" s="15"/>
      <c r="H32" s="15"/>
      <c r="I32" s="15"/>
      <c r="J32" s="15"/>
      <c r="K32" s="15"/>
      <c r="L32" s="15"/>
      <c r="M32" s="15"/>
      <c r="N32" s="15"/>
      <c r="O32" s="15"/>
      <c r="P32" s="15"/>
      <c r="Q32" s="15"/>
      <c r="R32" s="15"/>
      <c r="S32" s="15"/>
      <c r="T32" s="137">
        <f>'申請額一覧（様式第２号）'!T28</f>
        <v>0</v>
      </c>
      <c r="U32" s="138"/>
      <c r="V32" s="139" t="s">
        <v>27</v>
      </c>
      <c r="W32" s="140"/>
      <c r="X32" s="141">
        <f>'申請額一覧（様式第２号）'!U28</f>
        <v>0</v>
      </c>
      <c r="Y32" s="142"/>
      <c r="Z32" s="142"/>
      <c r="AA32" s="142"/>
      <c r="AB32" s="53" t="s">
        <v>102</v>
      </c>
    </row>
    <row r="33" spans="1:28" ht="18" customHeight="1">
      <c r="A33" s="175"/>
      <c r="B33" s="28">
        <v>10</v>
      </c>
      <c r="C33" s="38" t="s">
        <v>64</v>
      </c>
      <c r="D33" s="38"/>
      <c r="E33" s="38"/>
      <c r="F33" s="38"/>
      <c r="G33" s="38"/>
      <c r="H33" s="38"/>
      <c r="I33" s="38"/>
      <c r="J33" s="38"/>
      <c r="K33" s="38"/>
      <c r="L33" s="38"/>
      <c r="M33" s="38"/>
      <c r="N33" s="38"/>
      <c r="O33" s="38"/>
      <c r="P33" s="38"/>
      <c r="Q33" s="38"/>
      <c r="R33" s="38"/>
      <c r="S33" s="49"/>
      <c r="T33" s="137">
        <f>'申請額一覧（様式第２号）'!T29</f>
        <v>0</v>
      </c>
      <c r="U33" s="138"/>
      <c r="V33" s="139" t="s">
        <v>27</v>
      </c>
      <c r="W33" s="140"/>
      <c r="X33" s="141">
        <f>'申請額一覧（様式第２号）'!U29</f>
        <v>0</v>
      </c>
      <c r="Y33" s="142"/>
      <c r="Z33" s="142"/>
      <c r="AA33" s="142"/>
      <c r="AB33" s="53" t="s">
        <v>102</v>
      </c>
    </row>
    <row r="34" spans="1:28" ht="18" customHeight="1">
      <c r="A34" s="143" t="s">
        <v>30</v>
      </c>
      <c r="B34" s="144"/>
      <c r="C34" s="144"/>
      <c r="D34" s="144"/>
      <c r="E34" s="144"/>
      <c r="F34" s="144"/>
      <c r="G34" s="144"/>
      <c r="H34" s="144"/>
      <c r="I34" s="144"/>
      <c r="J34" s="144"/>
      <c r="K34" s="144"/>
      <c r="L34" s="144"/>
      <c r="M34" s="144"/>
      <c r="N34" s="144"/>
      <c r="O34" s="144"/>
      <c r="P34" s="144"/>
      <c r="Q34" s="144"/>
      <c r="R34" s="144"/>
      <c r="S34" s="145"/>
      <c r="T34" s="146">
        <f>SUM(T24:U33)</f>
        <v>0</v>
      </c>
      <c r="U34" s="147"/>
      <c r="V34" s="148" t="s">
        <v>27</v>
      </c>
      <c r="W34" s="149"/>
      <c r="X34" s="150">
        <f>SUM(X24:AA33)</f>
        <v>0</v>
      </c>
      <c r="Y34" s="151"/>
      <c r="Z34" s="151"/>
      <c r="AA34" s="151"/>
      <c r="AB34" s="55" t="s">
        <v>102</v>
      </c>
    </row>
    <row r="35" spans="1:28" ht="18" customHeight="1">
      <c r="A35" s="172" t="s">
        <v>57</v>
      </c>
      <c r="B35" s="29">
        <v>11</v>
      </c>
      <c r="C35" s="35" t="s">
        <v>95</v>
      </c>
      <c r="D35" s="35"/>
      <c r="E35" s="35"/>
      <c r="F35" s="35"/>
      <c r="G35" s="35"/>
      <c r="H35" s="35"/>
      <c r="I35" s="35"/>
      <c r="J35" s="35"/>
      <c r="K35" s="35"/>
      <c r="L35" s="35"/>
      <c r="M35" s="35"/>
      <c r="N35" s="35"/>
      <c r="O35" s="35"/>
      <c r="P35" s="35"/>
      <c r="Q35" s="35"/>
      <c r="R35" s="35"/>
      <c r="S35" s="35"/>
      <c r="T35" s="160">
        <f>'申請額一覧（様式第２号）'!T31</f>
        <v>0</v>
      </c>
      <c r="U35" s="161"/>
      <c r="V35" s="162" t="s">
        <v>27</v>
      </c>
      <c r="W35" s="163"/>
      <c r="X35" s="164">
        <f>'申請額一覧（様式第２号）'!U31</f>
        <v>0</v>
      </c>
      <c r="Y35" s="165"/>
      <c r="Z35" s="165"/>
      <c r="AA35" s="165"/>
      <c r="AB35" s="56" t="s">
        <v>102</v>
      </c>
    </row>
    <row r="36" spans="1:28" ht="18" customHeight="1">
      <c r="A36" s="172"/>
      <c r="B36" s="30">
        <v>12</v>
      </c>
      <c r="C36" s="18" t="s">
        <v>50</v>
      </c>
      <c r="D36" s="18"/>
      <c r="E36" s="18"/>
      <c r="F36" s="18"/>
      <c r="G36" s="18"/>
      <c r="H36" s="18"/>
      <c r="I36" s="18"/>
      <c r="J36" s="18"/>
      <c r="K36" s="18"/>
      <c r="L36" s="18"/>
      <c r="M36" s="18"/>
      <c r="N36" s="18"/>
      <c r="O36" s="18"/>
      <c r="P36" s="18"/>
      <c r="Q36" s="18"/>
      <c r="R36" s="18"/>
      <c r="S36" s="18"/>
      <c r="T36" s="166">
        <f>'申請額一覧（様式第２号）'!T32</f>
        <v>0</v>
      </c>
      <c r="U36" s="167"/>
      <c r="V36" s="168" t="s">
        <v>27</v>
      </c>
      <c r="W36" s="169"/>
      <c r="X36" s="170">
        <f>'申請額一覧（様式第２号）'!U32</f>
        <v>0</v>
      </c>
      <c r="Y36" s="171"/>
      <c r="Z36" s="171"/>
      <c r="AA36" s="171"/>
      <c r="AB36" s="57" t="s">
        <v>102</v>
      </c>
    </row>
    <row r="37" spans="1:28" ht="18" customHeight="1">
      <c r="A37" s="143" t="s">
        <v>30</v>
      </c>
      <c r="B37" s="144"/>
      <c r="C37" s="144"/>
      <c r="D37" s="144"/>
      <c r="E37" s="144"/>
      <c r="F37" s="144"/>
      <c r="G37" s="144"/>
      <c r="H37" s="144"/>
      <c r="I37" s="144"/>
      <c r="J37" s="144"/>
      <c r="K37" s="144"/>
      <c r="L37" s="144"/>
      <c r="M37" s="144"/>
      <c r="N37" s="144"/>
      <c r="O37" s="144"/>
      <c r="P37" s="144"/>
      <c r="Q37" s="144"/>
      <c r="R37" s="144"/>
      <c r="S37" s="145"/>
      <c r="T37" s="146">
        <f>SUM(T35:U36)</f>
        <v>0</v>
      </c>
      <c r="U37" s="147"/>
      <c r="V37" s="148" t="s">
        <v>27</v>
      </c>
      <c r="W37" s="149"/>
      <c r="X37" s="150">
        <f>SUM(X35:AA36)</f>
        <v>0</v>
      </c>
      <c r="Y37" s="151"/>
      <c r="Z37" s="151"/>
      <c r="AA37" s="151"/>
      <c r="AB37" s="55" t="s">
        <v>102</v>
      </c>
    </row>
    <row r="38" spans="1:28" ht="18" customHeight="1">
      <c r="A38" s="159" t="s">
        <v>36</v>
      </c>
      <c r="B38" s="31">
        <v>13</v>
      </c>
      <c r="C38" s="39" t="s">
        <v>96</v>
      </c>
      <c r="D38" s="40"/>
      <c r="E38" s="40"/>
      <c r="F38" s="40"/>
      <c r="G38" s="40"/>
      <c r="H38" s="40"/>
      <c r="I38" s="40"/>
      <c r="J38" s="40"/>
      <c r="K38" s="40"/>
      <c r="L38" s="40"/>
      <c r="M38" s="40"/>
      <c r="N38" s="40"/>
      <c r="O38" s="40"/>
      <c r="P38" s="40"/>
      <c r="Q38" s="40"/>
      <c r="R38" s="40"/>
      <c r="S38" s="35"/>
      <c r="T38" s="160">
        <f>'申請額一覧（様式第２号）'!T34</f>
        <v>0</v>
      </c>
      <c r="U38" s="161"/>
      <c r="V38" s="162" t="s">
        <v>27</v>
      </c>
      <c r="W38" s="163"/>
      <c r="X38" s="164">
        <f>'申請額一覧（様式第２号）'!U34</f>
        <v>0</v>
      </c>
      <c r="Y38" s="165"/>
      <c r="Z38" s="165"/>
      <c r="AA38" s="165"/>
      <c r="AB38" s="52" t="s">
        <v>102</v>
      </c>
    </row>
    <row r="39" spans="1:28" ht="18" customHeight="1">
      <c r="A39" s="159"/>
      <c r="B39" s="31">
        <v>14</v>
      </c>
      <c r="C39" s="37" t="s">
        <v>54</v>
      </c>
      <c r="D39" s="37"/>
      <c r="E39" s="37"/>
      <c r="F39" s="37"/>
      <c r="G39" s="37"/>
      <c r="H39" s="37"/>
      <c r="I39" s="37"/>
      <c r="J39" s="37"/>
      <c r="K39" s="37"/>
      <c r="L39" s="37"/>
      <c r="M39" s="37"/>
      <c r="N39" s="37"/>
      <c r="O39" s="37"/>
      <c r="P39" s="37"/>
      <c r="Q39" s="37"/>
      <c r="R39" s="37"/>
      <c r="S39" s="36"/>
      <c r="T39" s="137">
        <f>'申請額一覧（様式第２号）'!T35</f>
        <v>0</v>
      </c>
      <c r="U39" s="138"/>
      <c r="V39" s="139" t="s">
        <v>27</v>
      </c>
      <c r="W39" s="140"/>
      <c r="X39" s="141">
        <f>'申請額一覧（様式第２号）'!U35</f>
        <v>0</v>
      </c>
      <c r="Y39" s="142"/>
      <c r="Z39" s="142"/>
      <c r="AA39" s="142"/>
      <c r="AB39" s="53" t="s">
        <v>102</v>
      </c>
    </row>
    <row r="40" spans="1:28" ht="18" customHeight="1">
      <c r="A40" s="159"/>
      <c r="B40" s="31">
        <v>15</v>
      </c>
      <c r="C40" s="37" t="s">
        <v>59</v>
      </c>
      <c r="D40" s="37"/>
      <c r="E40" s="37"/>
      <c r="F40" s="37"/>
      <c r="G40" s="37"/>
      <c r="H40" s="37"/>
      <c r="I40" s="37"/>
      <c r="J40" s="37"/>
      <c r="K40" s="37"/>
      <c r="L40" s="37"/>
      <c r="M40" s="37"/>
      <c r="N40" s="37"/>
      <c r="O40" s="37"/>
      <c r="P40" s="37"/>
      <c r="Q40" s="37"/>
      <c r="R40" s="37"/>
      <c r="S40" s="36"/>
      <c r="T40" s="137">
        <f>'申請額一覧（様式第２号）'!T36</f>
        <v>0</v>
      </c>
      <c r="U40" s="138"/>
      <c r="V40" s="139" t="s">
        <v>27</v>
      </c>
      <c r="W40" s="140"/>
      <c r="X40" s="141">
        <f>'申請額一覧（様式第２号）'!U36</f>
        <v>0</v>
      </c>
      <c r="Y40" s="142"/>
      <c r="Z40" s="142"/>
      <c r="AA40" s="142"/>
      <c r="AB40" s="53" t="s">
        <v>102</v>
      </c>
    </row>
    <row r="41" spans="1:28" ht="18" customHeight="1">
      <c r="A41" s="159"/>
      <c r="B41" s="31">
        <v>16</v>
      </c>
      <c r="C41" s="37" t="s">
        <v>97</v>
      </c>
      <c r="D41" s="37"/>
      <c r="E41" s="37"/>
      <c r="F41" s="37"/>
      <c r="G41" s="37"/>
      <c r="H41" s="37"/>
      <c r="I41" s="37"/>
      <c r="J41" s="37"/>
      <c r="K41" s="37"/>
      <c r="L41" s="37"/>
      <c r="M41" s="37"/>
      <c r="N41" s="37"/>
      <c r="O41" s="37"/>
      <c r="P41" s="37"/>
      <c r="Q41" s="37"/>
      <c r="R41" s="37"/>
      <c r="S41" s="36"/>
      <c r="T41" s="137">
        <f>'申請額一覧（様式第２号）'!T37</f>
        <v>0</v>
      </c>
      <c r="U41" s="138"/>
      <c r="V41" s="139" t="s">
        <v>27</v>
      </c>
      <c r="W41" s="140"/>
      <c r="X41" s="141">
        <f>'申請額一覧（様式第２号）'!U37</f>
        <v>0</v>
      </c>
      <c r="Y41" s="142"/>
      <c r="Z41" s="142"/>
      <c r="AA41" s="142"/>
      <c r="AB41" s="53" t="s">
        <v>102</v>
      </c>
    </row>
    <row r="42" spans="1:28" ht="18" customHeight="1">
      <c r="A42" s="143" t="s">
        <v>30</v>
      </c>
      <c r="B42" s="144"/>
      <c r="C42" s="144"/>
      <c r="D42" s="144"/>
      <c r="E42" s="144"/>
      <c r="F42" s="144"/>
      <c r="G42" s="144"/>
      <c r="H42" s="144"/>
      <c r="I42" s="144"/>
      <c r="J42" s="144"/>
      <c r="K42" s="144"/>
      <c r="L42" s="144"/>
      <c r="M42" s="144"/>
      <c r="N42" s="144"/>
      <c r="O42" s="144"/>
      <c r="P42" s="144"/>
      <c r="Q42" s="144"/>
      <c r="R42" s="144"/>
      <c r="S42" s="145"/>
      <c r="T42" s="146">
        <f>SUM(T38:U41)</f>
        <v>0</v>
      </c>
      <c r="U42" s="147"/>
      <c r="V42" s="148" t="s">
        <v>27</v>
      </c>
      <c r="W42" s="149"/>
      <c r="X42" s="150">
        <f>SUM(X38:AA41)</f>
        <v>0</v>
      </c>
      <c r="Y42" s="151"/>
      <c r="Z42" s="151"/>
      <c r="AA42" s="151"/>
      <c r="AB42" s="55" t="s">
        <v>102</v>
      </c>
    </row>
    <row r="43" spans="1:28" ht="18" customHeight="1">
      <c r="A43" s="152" t="s">
        <v>41</v>
      </c>
      <c r="B43" s="153"/>
      <c r="C43" s="153"/>
      <c r="D43" s="153"/>
      <c r="E43" s="153"/>
      <c r="F43" s="153"/>
      <c r="G43" s="153"/>
      <c r="H43" s="153"/>
      <c r="I43" s="153"/>
      <c r="J43" s="153"/>
      <c r="K43" s="153"/>
      <c r="L43" s="153"/>
      <c r="M43" s="153"/>
      <c r="N43" s="153"/>
      <c r="O43" s="153"/>
      <c r="P43" s="153"/>
      <c r="Q43" s="153"/>
      <c r="R43" s="153"/>
      <c r="S43" s="154"/>
      <c r="T43" s="155">
        <f>SUM(T34,T37,T42)</f>
        <v>0</v>
      </c>
      <c r="U43" s="156"/>
      <c r="V43" s="148" t="s">
        <v>27</v>
      </c>
      <c r="W43" s="149"/>
      <c r="X43" s="157">
        <f>SUM(X34,X37,X42)</f>
        <v>0</v>
      </c>
      <c r="Y43" s="158"/>
      <c r="Z43" s="158"/>
      <c r="AA43" s="158"/>
      <c r="AB43" s="58" t="s">
        <v>102</v>
      </c>
    </row>
    <row r="44" spans="1:28">
      <c r="A44" s="19"/>
      <c r="B44" s="32"/>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row>
    <row r="45" spans="1:28">
      <c r="A45" s="20" t="s">
        <v>48</v>
      </c>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row>
    <row r="46" spans="1:28">
      <c r="A46" s="20" t="s">
        <v>121</v>
      </c>
      <c r="B46" s="32"/>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row>
    <row r="47" spans="1:28">
      <c r="A47" s="21" t="s">
        <v>122</v>
      </c>
      <c r="B47" s="33"/>
      <c r="C47" s="33"/>
      <c r="D47" s="33"/>
      <c r="E47" s="33"/>
      <c r="F47" s="33"/>
      <c r="G47" s="33"/>
      <c r="H47" s="33"/>
      <c r="I47" s="33"/>
      <c r="J47" s="33"/>
      <c r="K47" s="33"/>
      <c r="L47" s="33"/>
      <c r="M47" s="33"/>
      <c r="N47" s="33"/>
      <c r="O47" s="33"/>
      <c r="P47" s="33"/>
      <c r="Q47" s="33"/>
      <c r="R47" s="33"/>
      <c r="S47" s="33"/>
      <c r="T47" s="33"/>
      <c r="U47" s="33"/>
      <c r="V47" s="33"/>
      <c r="W47" s="33"/>
      <c r="X47" s="33"/>
      <c r="Y47" s="33"/>
      <c r="Z47" s="33"/>
      <c r="AA47" s="33"/>
      <c r="AB47" s="33"/>
    </row>
    <row r="48" spans="1:28">
      <c r="A48" s="21"/>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row>
    <row r="49" spans="1:28">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row>
  </sheetData>
  <mergeCells count="106">
    <mergeCell ref="U15:AB15"/>
    <mergeCell ref="B13:D14"/>
    <mergeCell ref="A3:AB3"/>
    <mergeCell ref="T5:U5"/>
    <mergeCell ref="W5:X5"/>
    <mergeCell ref="Z5:AA5"/>
    <mergeCell ref="A6:G6"/>
    <mergeCell ref="A8:AB8"/>
    <mergeCell ref="B10:D10"/>
    <mergeCell ref="E10:AB10"/>
    <mergeCell ref="B11:D11"/>
    <mergeCell ref="E11:AB11"/>
    <mergeCell ref="B16:I16"/>
    <mergeCell ref="J16:L16"/>
    <mergeCell ref="M16:Q16"/>
    <mergeCell ref="R16:T16"/>
    <mergeCell ref="U16:AB16"/>
    <mergeCell ref="H17:I17"/>
    <mergeCell ref="K17:M17"/>
    <mergeCell ref="E18:AB18"/>
    <mergeCell ref="A20:F20"/>
    <mergeCell ref="G20:K20"/>
    <mergeCell ref="B17:D18"/>
    <mergeCell ref="A10:A18"/>
    <mergeCell ref="B12:I12"/>
    <mergeCell ref="J12:L12"/>
    <mergeCell ref="M12:Q12"/>
    <mergeCell ref="R12:T12"/>
    <mergeCell ref="U12:AB12"/>
    <mergeCell ref="H13:I13"/>
    <mergeCell ref="K13:M13"/>
    <mergeCell ref="E14:AB14"/>
    <mergeCell ref="B15:I15"/>
    <mergeCell ref="J15:L15"/>
    <mergeCell ref="M15:Q15"/>
    <mergeCell ref="R15:T15"/>
    <mergeCell ref="V27:W27"/>
    <mergeCell ref="X27:AA27"/>
    <mergeCell ref="T28:U28"/>
    <mergeCell ref="V28:W28"/>
    <mergeCell ref="X28:AA28"/>
    <mergeCell ref="A23:S23"/>
    <mergeCell ref="T23:W23"/>
    <mergeCell ref="X23:AB23"/>
    <mergeCell ref="T24:U24"/>
    <mergeCell ref="V24:W24"/>
    <mergeCell ref="X24:AA24"/>
    <mergeCell ref="T25:U25"/>
    <mergeCell ref="V25:W25"/>
    <mergeCell ref="X25:AA25"/>
    <mergeCell ref="T32:U32"/>
    <mergeCell ref="V32:W32"/>
    <mergeCell ref="X32:AA32"/>
    <mergeCell ref="T33:U33"/>
    <mergeCell ref="V33:W33"/>
    <mergeCell ref="X33:AA33"/>
    <mergeCell ref="A34:S34"/>
    <mergeCell ref="T34:U34"/>
    <mergeCell ref="V34:W34"/>
    <mergeCell ref="X34:AA34"/>
    <mergeCell ref="A24:A33"/>
    <mergeCell ref="T29:U29"/>
    <mergeCell ref="V29:W29"/>
    <mergeCell ref="X29:AA29"/>
    <mergeCell ref="T30:U30"/>
    <mergeCell ref="V30:W30"/>
    <mergeCell ref="X30:AA30"/>
    <mergeCell ref="T31:U31"/>
    <mergeCell ref="V31:W31"/>
    <mergeCell ref="X31:AA31"/>
    <mergeCell ref="T26:U26"/>
    <mergeCell ref="V26:W26"/>
    <mergeCell ref="X26:AA26"/>
    <mergeCell ref="T27:U27"/>
    <mergeCell ref="T35:U35"/>
    <mergeCell ref="V35:W35"/>
    <mergeCell ref="X35:AA35"/>
    <mergeCell ref="T36:U36"/>
    <mergeCell ref="V36:W36"/>
    <mergeCell ref="X36:AA36"/>
    <mergeCell ref="A37:S37"/>
    <mergeCell ref="T37:U37"/>
    <mergeCell ref="V37:W37"/>
    <mergeCell ref="X37:AA37"/>
    <mergeCell ref="A35:A36"/>
    <mergeCell ref="T41:U41"/>
    <mergeCell ref="V41:W41"/>
    <mergeCell ref="X41:AA41"/>
    <mergeCell ref="A42:S42"/>
    <mergeCell ref="T42:U42"/>
    <mergeCell ref="V42:W42"/>
    <mergeCell ref="X42:AA42"/>
    <mergeCell ref="A43:S43"/>
    <mergeCell ref="T43:U43"/>
    <mergeCell ref="V43:W43"/>
    <mergeCell ref="X43:AA43"/>
    <mergeCell ref="A38:A41"/>
    <mergeCell ref="T38:U38"/>
    <mergeCell ref="V38:W38"/>
    <mergeCell ref="X38:AA38"/>
    <mergeCell ref="T39:U39"/>
    <mergeCell ref="V39:W39"/>
    <mergeCell ref="X39:AA39"/>
    <mergeCell ref="T40:U40"/>
    <mergeCell ref="V40:W40"/>
    <mergeCell ref="X40:AA40"/>
  </mergeCells>
  <phoneticPr fontId="3" type="Hiragana"/>
  <conditionalFormatting sqref="T5:U5">
    <cfRule type="containsBlanks" dxfId="174" priority="1">
      <formula>LEN(TRIM(T5))=0</formula>
    </cfRule>
  </conditionalFormatting>
  <conditionalFormatting sqref="W5:X5 Z5:AA5 E10:AB11 M12:Q12 U12:AB12 H13:I13 K13:M13 E14:AB14 M15:Q16 U15:AB16 H17:I17 K17:M17 E18:AB18">
    <cfRule type="containsBlanks" dxfId="173" priority="2">
      <formula>LEN(TRIM(E5))=0</formula>
    </cfRule>
  </conditionalFormatting>
  <dataValidations count="2">
    <dataValidation imeMode="disabled" allowBlank="1" showInputMessage="1" showErrorMessage="1" sqref="T5:U5 U16:AB16 K13:M13 W5:X5 Z5:AA5 H13:I13 M16:Q16 K17:M17 H17:I17" xr:uid="{00000000-0002-0000-0100-000000000000}"/>
    <dataValidation imeMode="fullKatakana" allowBlank="1" showInputMessage="1" showErrorMessage="1" sqref="E10:AB10" xr:uid="{00000000-0002-0000-0100-000001000000}"/>
  </dataValidations>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7"/>
  <sheetViews>
    <sheetView showZeros="0" view="pageBreakPreview" zoomScale="60" workbookViewId="0">
      <pane xSplit="3" ySplit="3" topLeftCell="D4" activePane="bottomRight" state="frozen"/>
      <selection pane="topRight"/>
      <selection pane="bottomLeft"/>
      <selection pane="bottomRight" activeCell="M4" sqref="M4"/>
    </sheetView>
  </sheetViews>
  <sheetFormatPr defaultRowHeight="13.5"/>
  <cols>
    <col min="1" max="1" width="2" customWidth="1"/>
    <col min="3" max="4" width="25.625" customWidth="1"/>
    <col min="5" max="5" width="11.25" customWidth="1"/>
    <col min="6" max="6" width="17.125" bestFit="1" customWidth="1"/>
    <col min="7" max="7" width="38.75" customWidth="1"/>
    <col min="8" max="8" width="33.5" customWidth="1"/>
    <col min="9" max="10" width="13" customWidth="1"/>
    <col min="16" max="16" width="11.375" customWidth="1"/>
    <col min="19" max="19" width="48.625" bestFit="1" customWidth="1"/>
    <col min="20" max="21" width="9" customWidth="1"/>
  </cols>
  <sheetData>
    <row r="1" spans="1:16">
      <c r="A1" s="125" t="s">
        <v>112</v>
      </c>
      <c r="B1" s="125"/>
      <c r="C1" s="125"/>
      <c r="D1" s="125"/>
      <c r="E1" s="125"/>
      <c r="F1" s="125"/>
      <c r="G1" s="125"/>
      <c r="H1" s="125"/>
      <c r="I1" s="125"/>
      <c r="J1" s="125"/>
      <c r="K1" s="125"/>
      <c r="L1" s="125"/>
      <c r="M1" s="126"/>
      <c r="N1" s="126"/>
      <c r="O1" s="126"/>
      <c r="P1" s="77"/>
    </row>
    <row r="2" spans="1:16">
      <c r="A2" s="1"/>
      <c r="B2" s="226" t="s">
        <v>107</v>
      </c>
      <c r="C2" s="226"/>
      <c r="D2" s="226"/>
      <c r="E2" s="226"/>
      <c r="F2" s="226"/>
      <c r="G2" s="226"/>
      <c r="H2" s="226"/>
      <c r="I2" s="226"/>
      <c r="J2" s="226"/>
      <c r="K2" s="226"/>
      <c r="L2" s="226"/>
      <c r="M2" s="226"/>
      <c r="N2" s="226"/>
      <c r="O2" s="226"/>
      <c r="P2" s="226"/>
    </row>
    <row r="3" spans="1:16" ht="41.25" customHeight="1">
      <c r="A3" s="1"/>
      <c r="B3" s="59" t="s">
        <v>32</v>
      </c>
      <c r="C3" s="61" t="s">
        <v>9</v>
      </c>
      <c r="D3" s="63" t="s">
        <v>18</v>
      </c>
      <c r="E3" s="65" t="s">
        <v>23</v>
      </c>
      <c r="F3" s="65" t="s">
        <v>58</v>
      </c>
      <c r="G3" s="68" t="s">
        <v>4</v>
      </c>
      <c r="H3" s="68" t="s">
        <v>3</v>
      </c>
      <c r="I3" s="65" t="s">
        <v>71</v>
      </c>
      <c r="J3" s="65" t="s">
        <v>72</v>
      </c>
      <c r="K3" s="65" t="s">
        <v>73</v>
      </c>
      <c r="L3" s="65" t="s">
        <v>74</v>
      </c>
      <c r="M3" s="68" t="s">
        <v>43</v>
      </c>
      <c r="N3" s="65" t="s">
        <v>75</v>
      </c>
      <c r="O3" s="73" t="s">
        <v>76</v>
      </c>
      <c r="P3" s="78" t="s">
        <v>26</v>
      </c>
    </row>
    <row r="4" spans="1:16" ht="43.5" customHeight="1">
      <c r="A4" s="1"/>
      <c r="B4" s="60">
        <f t="shared" ref="B4:B18" si="0">ROW()-3</f>
        <v>1</v>
      </c>
      <c r="C4" s="62" t="str">
        <f>IF(施設１!N4="","",総括表!E11)</f>
        <v/>
      </c>
      <c r="D4" s="64">
        <f>施設１!N4</f>
        <v>0</v>
      </c>
      <c r="E4" s="66">
        <f>施設１!N3</f>
        <v>0</v>
      </c>
      <c r="F4" s="67" t="str">
        <f>IF(施設１!AK4="","",施設１!AK4)</f>
        <v/>
      </c>
      <c r="G4" s="69">
        <f>施設１!N5</f>
        <v>0</v>
      </c>
      <c r="H4" s="69">
        <f>施設１!N7</f>
        <v>0</v>
      </c>
      <c r="I4" s="70">
        <f>施設１!AH5</f>
        <v>0</v>
      </c>
      <c r="J4" s="70">
        <f>施設１!AM5</f>
        <v>0</v>
      </c>
      <c r="K4" s="71" t="str">
        <f>IF(施設１!N4="","",施設１!K18)</f>
        <v/>
      </c>
      <c r="L4" s="71" t="str">
        <f>IF(施設１!N4="","",施設１!K21)</f>
        <v/>
      </c>
      <c r="M4" s="71" t="str">
        <f>IF(施設１!N4="","",I4*K4+J4*L4)</f>
        <v/>
      </c>
      <c r="N4" s="72">
        <f>施設１!Y18</f>
        <v>0</v>
      </c>
      <c r="O4" s="74">
        <f>施設１!Y21</f>
        <v>0</v>
      </c>
      <c r="P4" s="79" t="str">
        <f>IF(施設１!N4="","",施設１!AJ24)</f>
        <v/>
      </c>
    </row>
    <row r="5" spans="1:16" ht="43.5" customHeight="1">
      <c r="A5" s="1"/>
      <c r="B5" s="60">
        <f t="shared" si="0"/>
        <v>2</v>
      </c>
      <c r="C5" s="62" t="str">
        <f>IF(施設２!N4="","",総括表!E11)</f>
        <v/>
      </c>
      <c r="D5" s="64">
        <f>施設２!N4</f>
        <v>0</v>
      </c>
      <c r="E5" s="66">
        <f>施設２!N3</f>
        <v>0</v>
      </c>
      <c r="F5" s="67" t="str">
        <f>IF(施設２!AK4="","",施設２!AK4)</f>
        <v/>
      </c>
      <c r="G5" s="69">
        <f>施設２!N5</f>
        <v>0</v>
      </c>
      <c r="H5" s="69">
        <f>施設２!N7</f>
        <v>0</v>
      </c>
      <c r="I5" s="70">
        <f>施設２!AH5</f>
        <v>0</v>
      </c>
      <c r="J5" s="70">
        <f>施設２!AM5</f>
        <v>0</v>
      </c>
      <c r="K5" s="71" t="str">
        <f>IF(施設２!N4="","",施設２!K18)</f>
        <v/>
      </c>
      <c r="L5" s="71" t="str">
        <f>IF(施設２!N4="","",施設２!K21)</f>
        <v/>
      </c>
      <c r="M5" s="71" t="str">
        <f>IF(施設２!N4="","",I5*K5+J5*L5)</f>
        <v/>
      </c>
      <c r="N5" s="72">
        <f>施設２!Y18</f>
        <v>0</v>
      </c>
      <c r="O5" s="74">
        <f>施設２!Y21</f>
        <v>0</v>
      </c>
      <c r="P5" s="79" t="str">
        <f>IF(施設２!N4="","",施設２!AJ24)</f>
        <v/>
      </c>
    </row>
    <row r="6" spans="1:16" ht="43.5" customHeight="1">
      <c r="A6" s="1"/>
      <c r="B6" s="60">
        <f t="shared" si="0"/>
        <v>3</v>
      </c>
      <c r="C6" s="62" t="str">
        <f>IF(施設３!N4="","",総括表!E11)</f>
        <v/>
      </c>
      <c r="D6" s="64">
        <f>施設３!N4</f>
        <v>0</v>
      </c>
      <c r="E6" s="66">
        <f>施設３!N3</f>
        <v>0</v>
      </c>
      <c r="F6" s="67" t="str">
        <f>IF(施設３!AK4="","",施設３!AK4)</f>
        <v/>
      </c>
      <c r="G6" s="69">
        <f>施設３!N5</f>
        <v>0</v>
      </c>
      <c r="H6" s="69">
        <f>施設３!N7</f>
        <v>0</v>
      </c>
      <c r="I6" s="70">
        <f>施設３!AH5</f>
        <v>0</v>
      </c>
      <c r="J6" s="70">
        <f>施設３!AM5</f>
        <v>0</v>
      </c>
      <c r="K6" s="71" t="str">
        <f>IF(施設３!N4="","",施設３!K18)</f>
        <v/>
      </c>
      <c r="L6" s="71" t="str">
        <f>IF(施設３!N4="","",施設３!K21)</f>
        <v/>
      </c>
      <c r="M6" s="71" t="str">
        <f>IF(施設３!N4="","",I6*K6+J6*L6)</f>
        <v/>
      </c>
      <c r="N6" s="72">
        <f>施設３!Y18</f>
        <v>0</v>
      </c>
      <c r="O6" s="74">
        <f>施設３!Y21</f>
        <v>0</v>
      </c>
      <c r="P6" s="79" t="str">
        <f>IF(施設３!N4="","",施設３!AJ24)</f>
        <v/>
      </c>
    </row>
    <row r="7" spans="1:16" ht="43.5" customHeight="1">
      <c r="A7" s="1"/>
      <c r="B7" s="60">
        <f t="shared" si="0"/>
        <v>4</v>
      </c>
      <c r="C7" s="62" t="str">
        <f>IF(施設４!N4="","",総括表!E11)</f>
        <v/>
      </c>
      <c r="D7" s="64">
        <f>施設４!N4</f>
        <v>0</v>
      </c>
      <c r="E7" s="66">
        <f>施設４!N3</f>
        <v>0</v>
      </c>
      <c r="F7" s="67" t="str">
        <f>IF(施設４!AK4="","",施設４!AK4)</f>
        <v/>
      </c>
      <c r="G7" s="69">
        <f>施設４!N5</f>
        <v>0</v>
      </c>
      <c r="H7" s="69">
        <f>施設４!N7</f>
        <v>0</v>
      </c>
      <c r="I7" s="70">
        <f>施設４!AH5</f>
        <v>0</v>
      </c>
      <c r="J7" s="70">
        <f>施設４!AM5</f>
        <v>0</v>
      </c>
      <c r="K7" s="71" t="str">
        <f>IF(施設４!N4="","",施設４!K18)</f>
        <v/>
      </c>
      <c r="L7" s="71" t="str">
        <f>IF(施設４!N4="","",施設４!K21)</f>
        <v/>
      </c>
      <c r="M7" s="71" t="str">
        <f>IF(施設４!N4="","",I7*K7+J7*L7)</f>
        <v/>
      </c>
      <c r="N7" s="72">
        <f>施設４!Y18</f>
        <v>0</v>
      </c>
      <c r="O7" s="74">
        <f>施設４!Y21</f>
        <v>0</v>
      </c>
      <c r="P7" s="79" t="str">
        <f>IF(施設４!N4="","",施設４!AJ24)</f>
        <v/>
      </c>
    </row>
    <row r="8" spans="1:16" ht="43.5" customHeight="1">
      <c r="A8" s="1"/>
      <c r="B8" s="60">
        <f t="shared" si="0"/>
        <v>5</v>
      </c>
      <c r="C8" s="62" t="str">
        <f>IF(施設５!N4="","",総括表!E11)</f>
        <v/>
      </c>
      <c r="D8" s="64">
        <f>施設５!N4</f>
        <v>0</v>
      </c>
      <c r="E8" s="66">
        <f>施設５!N3</f>
        <v>0</v>
      </c>
      <c r="F8" s="67" t="str">
        <f>IF(施設５!AK4="","",施設５!AK4)</f>
        <v/>
      </c>
      <c r="G8" s="69">
        <f>施設５!N5</f>
        <v>0</v>
      </c>
      <c r="H8" s="69">
        <f>施設５!N7</f>
        <v>0</v>
      </c>
      <c r="I8" s="70">
        <f>施設５!AH5</f>
        <v>0</v>
      </c>
      <c r="J8" s="70">
        <f>施設５!AM5</f>
        <v>0</v>
      </c>
      <c r="K8" s="71" t="str">
        <f>IF(施設５!N4="","",施設５!K18)</f>
        <v/>
      </c>
      <c r="L8" s="71" t="str">
        <f>IF(施設５!N4="","",施設５!K21)</f>
        <v/>
      </c>
      <c r="M8" s="71" t="str">
        <f>IF(施設５!N4="","",I8*K8+J8*L8)</f>
        <v/>
      </c>
      <c r="N8" s="72">
        <f>施設５!Y18</f>
        <v>0</v>
      </c>
      <c r="O8" s="74">
        <f>施設５!Y21</f>
        <v>0</v>
      </c>
      <c r="P8" s="79" t="str">
        <f>IF(施設５!N4="","",施設５!AJ24)</f>
        <v/>
      </c>
    </row>
    <row r="9" spans="1:16" ht="43.5" customHeight="1">
      <c r="A9" s="1"/>
      <c r="B9" s="60">
        <f t="shared" si="0"/>
        <v>6</v>
      </c>
      <c r="C9" s="62" t="str">
        <f>IF(施設６!N4="","",総括表!E11)</f>
        <v/>
      </c>
      <c r="D9" s="64">
        <f>施設６!N4</f>
        <v>0</v>
      </c>
      <c r="E9" s="66">
        <f>施設６!N3</f>
        <v>0</v>
      </c>
      <c r="F9" s="67" t="str">
        <f>IF(施設６!AK4="","",施設６!AK4)</f>
        <v/>
      </c>
      <c r="G9" s="69">
        <f>施設６!N5</f>
        <v>0</v>
      </c>
      <c r="H9" s="69">
        <f>施設６!N7</f>
        <v>0</v>
      </c>
      <c r="I9" s="70">
        <f>施設６!AH5</f>
        <v>0</v>
      </c>
      <c r="J9" s="70">
        <f>施設６!AM5</f>
        <v>0</v>
      </c>
      <c r="K9" s="71" t="str">
        <f>IF(施設６!N4="","",施設６!K18)</f>
        <v/>
      </c>
      <c r="L9" s="71" t="str">
        <f>IF(施設６!N4="","",施設６!K21)</f>
        <v/>
      </c>
      <c r="M9" s="71" t="str">
        <f>IF(施設６!N4="","",I9*K9+J9*L9)</f>
        <v/>
      </c>
      <c r="N9" s="72">
        <f>施設６!Y18</f>
        <v>0</v>
      </c>
      <c r="O9" s="74">
        <f>施設６!Y21</f>
        <v>0</v>
      </c>
      <c r="P9" s="79" t="str">
        <f>IF(施設６!N4="","",施設６!AJ24)</f>
        <v/>
      </c>
    </row>
    <row r="10" spans="1:16" ht="43.5" customHeight="1">
      <c r="A10" s="1"/>
      <c r="B10" s="60">
        <f t="shared" si="0"/>
        <v>7</v>
      </c>
      <c r="C10" s="62" t="str">
        <f>IF(施設７!N4="","",総括表!E11)</f>
        <v/>
      </c>
      <c r="D10" s="64">
        <f>施設７!N4</f>
        <v>0</v>
      </c>
      <c r="E10" s="66">
        <f>施設７!N3</f>
        <v>0</v>
      </c>
      <c r="F10" s="67" t="str">
        <f>IF(施設７!AK4="","",施設７!AK4)</f>
        <v/>
      </c>
      <c r="G10" s="69">
        <f>施設７!N5</f>
        <v>0</v>
      </c>
      <c r="H10" s="69">
        <f>施設７!N7</f>
        <v>0</v>
      </c>
      <c r="I10" s="70">
        <f>施設７!AH5</f>
        <v>0</v>
      </c>
      <c r="J10" s="70">
        <f>施設７!AM5</f>
        <v>0</v>
      </c>
      <c r="K10" s="71" t="str">
        <f>IF(施設７!N4="","",施設７!K18)</f>
        <v/>
      </c>
      <c r="L10" s="71" t="str">
        <f>IF(施設７!N4="","",施設７!K21)</f>
        <v/>
      </c>
      <c r="M10" s="71" t="str">
        <f>IF(施設７!N4="","",I10*K10+J10*L10)</f>
        <v/>
      </c>
      <c r="N10" s="72">
        <f>施設７!Y18</f>
        <v>0</v>
      </c>
      <c r="O10" s="74">
        <f>施設７!Y21</f>
        <v>0</v>
      </c>
      <c r="P10" s="79" t="str">
        <f>IF(施設７!N4="","",施設７!AJ24)</f>
        <v/>
      </c>
    </row>
    <row r="11" spans="1:16" ht="43.5" customHeight="1">
      <c r="A11" s="1"/>
      <c r="B11" s="60">
        <f t="shared" si="0"/>
        <v>8</v>
      </c>
      <c r="C11" s="62" t="str">
        <f>IF(施設８!N4="","",総括表!E11)</f>
        <v/>
      </c>
      <c r="D11" s="64">
        <f>施設８!N4</f>
        <v>0</v>
      </c>
      <c r="E11" s="66">
        <f>施設８!N3</f>
        <v>0</v>
      </c>
      <c r="F11" s="67" t="str">
        <f>IF(施設８!AK4="","",施設８!AK4)</f>
        <v/>
      </c>
      <c r="G11" s="69">
        <f>施設８!N5</f>
        <v>0</v>
      </c>
      <c r="H11" s="69">
        <f>施設８!N7</f>
        <v>0</v>
      </c>
      <c r="I11" s="70">
        <f>施設８!AH5</f>
        <v>0</v>
      </c>
      <c r="J11" s="70">
        <f>施設８!AM5</f>
        <v>0</v>
      </c>
      <c r="K11" s="71" t="str">
        <f>IF(施設８!N4="","",施設８!K18)</f>
        <v/>
      </c>
      <c r="L11" s="71" t="str">
        <f>IF(施設８!N4="","",施設８!K21)</f>
        <v/>
      </c>
      <c r="M11" s="71" t="str">
        <f>IF(施設８!N4="","",I11*K11+J11*L11)</f>
        <v/>
      </c>
      <c r="N11" s="72">
        <f>施設８!Y18</f>
        <v>0</v>
      </c>
      <c r="O11" s="74">
        <f>施設８!Y21</f>
        <v>0</v>
      </c>
      <c r="P11" s="79" t="str">
        <f>IF(施設８!N4="","",施設８!AJ24)</f>
        <v/>
      </c>
    </row>
    <row r="12" spans="1:16" ht="43.5" customHeight="1">
      <c r="A12" s="1"/>
      <c r="B12" s="60">
        <f t="shared" si="0"/>
        <v>9</v>
      </c>
      <c r="C12" s="62" t="str">
        <f>IF(施設９!N4="","",総括表!E11)</f>
        <v/>
      </c>
      <c r="D12" s="64">
        <f>施設９!N4</f>
        <v>0</v>
      </c>
      <c r="E12" s="66">
        <f>施設９!N3</f>
        <v>0</v>
      </c>
      <c r="F12" s="67" t="str">
        <f>IF(施設９!AK4="","",施設９!AK4)</f>
        <v/>
      </c>
      <c r="G12" s="69">
        <f>施設９!N5</f>
        <v>0</v>
      </c>
      <c r="H12" s="69">
        <f>施設９!N7</f>
        <v>0</v>
      </c>
      <c r="I12" s="70">
        <f>施設９!AH5</f>
        <v>0</v>
      </c>
      <c r="J12" s="70">
        <f>施設９!AM5</f>
        <v>0</v>
      </c>
      <c r="K12" s="71" t="str">
        <f>IF(施設９!N4="","",施設９!K18)</f>
        <v/>
      </c>
      <c r="L12" s="71" t="str">
        <f>IF(施設９!N4="","",施設９!K21)</f>
        <v/>
      </c>
      <c r="M12" s="71" t="str">
        <f>IF(施設９!N4="","",I12*K12+J12*L12)</f>
        <v/>
      </c>
      <c r="N12" s="72">
        <f>施設９!Y18</f>
        <v>0</v>
      </c>
      <c r="O12" s="74">
        <f>施設９!Y21</f>
        <v>0</v>
      </c>
      <c r="P12" s="79" t="str">
        <f>IF(施設９!N4="","",施設９!AJ24)</f>
        <v/>
      </c>
    </row>
    <row r="13" spans="1:16" ht="43.5" customHeight="1">
      <c r="A13" s="1"/>
      <c r="B13" s="60">
        <f t="shared" si="0"/>
        <v>10</v>
      </c>
      <c r="C13" s="62" t="str">
        <f>IF(施設１０!N4="","",総括表!E11)</f>
        <v/>
      </c>
      <c r="D13" s="64">
        <f>施設１０!N4</f>
        <v>0</v>
      </c>
      <c r="E13" s="66">
        <f>施設１０!N3</f>
        <v>0</v>
      </c>
      <c r="F13" s="67" t="str">
        <f>IF(施設１０!AK4="","",施設１０!AK4)</f>
        <v/>
      </c>
      <c r="G13" s="69">
        <f>施設１０!N5</f>
        <v>0</v>
      </c>
      <c r="H13" s="69">
        <f>施設１０!N7</f>
        <v>0</v>
      </c>
      <c r="I13" s="70">
        <f>施設１０!AH5</f>
        <v>0</v>
      </c>
      <c r="J13" s="70">
        <f>施設１０!AM5</f>
        <v>0</v>
      </c>
      <c r="K13" s="71" t="str">
        <f>IF(施設１０!N4="","",施設１０!K18)</f>
        <v/>
      </c>
      <c r="L13" s="71" t="str">
        <f>IF(施設１０!N4="","",施設１０!K21)</f>
        <v/>
      </c>
      <c r="M13" s="71" t="str">
        <f>IF(施設１０!N4="","",I13*K13+J13*L13)</f>
        <v/>
      </c>
      <c r="N13" s="72">
        <f>施設１０!Y18</f>
        <v>0</v>
      </c>
      <c r="O13" s="74">
        <f>施設１０!Y21</f>
        <v>0</v>
      </c>
      <c r="P13" s="79" t="str">
        <f>IF(施設１０!N4="","",施設１０!AJ24)</f>
        <v/>
      </c>
    </row>
    <row r="14" spans="1:16" ht="43.5" customHeight="1">
      <c r="A14" s="1"/>
      <c r="B14" s="60">
        <f t="shared" si="0"/>
        <v>11</v>
      </c>
      <c r="C14" s="62" t="str">
        <f>IF(施設１１!N4="","",総括表!E11)</f>
        <v/>
      </c>
      <c r="D14" s="64">
        <f>施設１１!N4</f>
        <v>0</v>
      </c>
      <c r="E14" s="66">
        <f>施設１１!N3</f>
        <v>0</v>
      </c>
      <c r="F14" s="67" t="str">
        <f>IF(施設１１!AK4="","",施設１１!AK4)</f>
        <v/>
      </c>
      <c r="G14" s="69">
        <f>施設１１!N5</f>
        <v>0</v>
      </c>
      <c r="H14" s="69">
        <f>施設１１!N7</f>
        <v>0</v>
      </c>
      <c r="I14" s="70">
        <f>施設１１!AH5</f>
        <v>0</v>
      </c>
      <c r="J14" s="70">
        <f>施設１１!AM5</f>
        <v>0</v>
      </c>
      <c r="K14" s="71" t="str">
        <f>IF(施設１１!N4="","",施設１１!K18)</f>
        <v/>
      </c>
      <c r="L14" s="71" t="str">
        <f>IF(施設１１!N4="","",施設１１!K21)</f>
        <v/>
      </c>
      <c r="M14" s="71" t="str">
        <f>IF(施設１１!N4="","",I14*K14+J14*L14)</f>
        <v/>
      </c>
      <c r="N14" s="72">
        <f>施設１１!Y18</f>
        <v>0</v>
      </c>
      <c r="O14" s="74">
        <f>施設１１!Y21</f>
        <v>0</v>
      </c>
      <c r="P14" s="79" t="str">
        <f>IF(施設１１!N4="","",施設１１!AJ24)</f>
        <v/>
      </c>
    </row>
    <row r="15" spans="1:16" ht="43.5" customHeight="1">
      <c r="A15" s="1"/>
      <c r="B15" s="60">
        <f t="shared" si="0"/>
        <v>12</v>
      </c>
      <c r="C15" s="62" t="str">
        <f>IF(施設１２!N4="","",総括表!E11)</f>
        <v/>
      </c>
      <c r="D15" s="64">
        <f>施設１２!N4</f>
        <v>0</v>
      </c>
      <c r="E15" s="66">
        <f>施設１２!N3</f>
        <v>0</v>
      </c>
      <c r="F15" s="67" t="str">
        <f>IF(施設１２!AK4="","",施設１２!AK4)</f>
        <v/>
      </c>
      <c r="G15" s="69">
        <f>施設１２!N5</f>
        <v>0</v>
      </c>
      <c r="H15" s="69">
        <f>施設１２!N7</f>
        <v>0</v>
      </c>
      <c r="I15" s="70">
        <f>施設１２!AH5</f>
        <v>0</v>
      </c>
      <c r="J15" s="70">
        <f>施設１２!AM5</f>
        <v>0</v>
      </c>
      <c r="K15" s="71" t="str">
        <f>IF(施設１２!N4="","",施設１２!K18)</f>
        <v/>
      </c>
      <c r="L15" s="71" t="str">
        <f>IF(施設１２!N4="","",施設１２!K21)</f>
        <v/>
      </c>
      <c r="M15" s="71" t="str">
        <f>IF(施設１２!N4="","",I15*K15+J15*L15)</f>
        <v/>
      </c>
      <c r="N15" s="72">
        <f>施設１２!Y18</f>
        <v>0</v>
      </c>
      <c r="O15" s="74">
        <f>施設１２!Y21</f>
        <v>0</v>
      </c>
      <c r="P15" s="79" t="str">
        <f>IF(施設１２!N4="","",施設１２!AJ24)</f>
        <v/>
      </c>
    </row>
    <row r="16" spans="1:16" ht="43.5" customHeight="1">
      <c r="A16" s="1"/>
      <c r="B16" s="60">
        <f t="shared" si="0"/>
        <v>13</v>
      </c>
      <c r="C16" s="62" t="str">
        <f>IF(施設１３!N4="","",総括表!E11)</f>
        <v/>
      </c>
      <c r="D16" s="64">
        <f>施設１３!N4</f>
        <v>0</v>
      </c>
      <c r="E16" s="66">
        <f>施設１３!N3</f>
        <v>0</v>
      </c>
      <c r="F16" s="67" t="str">
        <f>IF(施設１３!AK4="","",施設１３!AK4)</f>
        <v/>
      </c>
      <c r="G16" s="69">
        <f>施設１３!N5</f>
        <v>0</v>
      </c>
      <c r="H16" s="69">
        <f>施設１３!N7</f>
        <v>0</v>
      </c>
      <c r="I16" s="70">
        <f>施設１３!AH5</f>
        <v>0</v>
      </c>
      <c r="J16" s="70">
        <f>施設１３!AM5</f>
        <v>0</v>
      </c>
      <c r="K16" s="71" t="str">
        <f>IF(施設１３!N4="","",施設１３!K18)</f>
        <v/>
      </c>
      <c r="L16" s="71" t="str">
        <f>IF(施設１３!N4="","",施設１３!K21)</f>
        <v/>
      </c>
      <c r="M16" s="71" t="str">
        <f>IF(施設１３!N4="","",I16*K16+J16*L16)</f>
        <v/>
      </c>
      <c r="N16" s="72">
        <f>施設１３!Y18</f>
        <v>0</v>
      </c>
      <c r="O16" s="74">
        <f>施設１３!Y21</f>
        <v>0</v>
      </c>
      <c r="P16" s="79" t="str">
        <f>IF(施設１３!N4="","",施設１３!AJ24)</f>
        <v/>
      </c>
    </row>
    <row r="17" spans="1:21" ht="43.5" customHeight="1">
      <c r="A17" s="1"/>
      <c r="B17" s="60">
        <f t="shared" si="0"/>
        <v>14</v>
      </c>
      <c r="C17" s="62" t="str">
        <f>IF(施設１４!N4="","",総括表!E11)</f>
        <v/>
      </c>
      <c r="D17" s="64">
        <f>施設１４!N4</f>
        <v>0</v>
      </c>
      <c r="E17" s="66">
        <f>施設１４!N3</f>
        <v>0</v>
      </c>
      <c r="F17" s="67" t="str">
        <f>IF(施設１４!AK4="","",施設１４!AK4)</f>
        <v/>
      </c>
      <c r="G17" s="69">
        <f>施設１４!N5</f>
        <v>0</v>
      </c>
      <c r="H17" s="69">
        <f>施設１４!N7</f>
        <v>0</v>
      </c>
      <c r="I17" s="70">
        <f>施設１４!AH5</f>
        <v>0</v>
      </c>
      <c r="J17" s="70">
        <f>施設１４!AM5</f>
        <v>0</v>
      </c>
      <c r="K17" s="71" t="str">
        <f>IF(施設１４!N4="","",施設１４!K18)</f>
        <v/>
      </c>
      <c r="L17" s="71" t="str">
        <f>IF(施設１４!N4="","",施設１４!K21)</f>
        <v/>
      </c>
      <c r="M17" s="71" t="str">
        <f>IF(施設１４!N4="","",I17*K17+J17*L17)</f>
        <v/>
      </c>
      <c r="N17" s="72">
        <f>施設１４!Y18</f>
        <v>0</v>
      </c>
      <c r="O17" s="74">
        <f>施設１４!Y21</f>
        <v>0</v>
      </c>
      <c r="P17" s="79" t="str">
        <f>IF(施設１４!N4="","",施設１４!AJ24)</f>
        <v/>
      </c>
    </row>
    <row r="18" spans="1:21" ht="43.5" customHeight="1">
      <c r="A18" s="1"/>
      <c r="B18" s="60">
        <f t="shared" si="0"/>
        <v>15</v>
      </c>
      <c r="C18" s="62" t="str">
        <f>IF(施設１５!N4="","",総括表!E11)</f>
        <v/>
      </c>
      <c r="D18" s="64">
        <f>施設１５!N4</f>
        <v>0</v>
      </c>
      <c r="E18" s="66">
        <f>施設１５!N3</f>
        <v>0</v>
      </c>
      <c r="F18" s="67" t="str">
        <f>IF(施設１５!AK4="","",施設１５!AK4)</f>
        <v/>
      </c>
      <c r="G18" s="69">
        <f>施設１５!N5</f>
        <v>0</v>
      </c>
      <c r="H18" s="69">
        <f>施設１５!N7</f>
        <v>0</v>
      </c>
      <c r="I18" s="70">
        <f>施設１５!AH5</f>
        <v>0</v>
      </c>
      <c r="J18" s="70">
        <f>施設１５!AM5</f>
        <v>0</v>
      </c>
      <c r="K18" s="71" t="str">
        <f>IF(施設１５!N4="","",施設１５!K18)</f>
        <v/>
      </c>
      <c r="L18" s="71" t="str">
        <f>IF(施設１５!N4="","",施設１５!K21)</f>
        <v/>
      </c>
      <c r="M18" s="71" t="str">
        <f>IF(施設１５!N4="","",I18*K18+J18*L18)</f>
        <v/>
      </c>
      <c r="N18" s="72">
        <f>施設１５!Y18</f>
        <v>0</v>
      </c>
      <c r="O18" s="75">
        <f>施設１５!Y21</f>
        <v>0</v>
      </c>
      <c r="P18" s="80" t="str">
        <f>IF(施設１５!N4="","",施設１５!AJ24)</f>
        <v/>
      </c>
    </row>
    <row r="19" spans="1:21" ht="43.5" customHeight="1">
      <c r="O19" s="76" t="s">
        <v>10</v>
      </c>
      <c r="P19" s="81">
        <f>SUM(P4:P18)</f>
        <v>0</v>
      </c>
      <c r="S19" s="83"/>
      <c r="T19" s="83" t="s">
        <v>79</v>
      </c>
      <c r="U19" s="83" t="s">
        <v>80</v>
      </c>
    </row>
    <row r="20" spans="1:21">
      <c r="S20" s="82" t="s">
        <v>44</v>
      </c>
      <c r="T20" s="83">
        <f t="shared" ref="T20:T29" si="1">COUNTIF($G$4:$G$18,S20)</f>
        <v>0</v>
      </c>
      <c r="U20" s="83">
        <f t="shared" ref="U20:U29" si="2">SUMIF($G$4:$G$18,S20,$P$4:$P$18)</f>
        <v>0</v>
      </c>
    </row>
    <row r="21" spans="1:21">
      <c r="S21" s="82" t="s">
        <v>84</v>
      </c>
      <c r="T21" s="83">
        <f t="shared" si="1"/>
        <v>0</v>
      </c>
      <c r="U21" s="83">
        <f t="shared" si="2"/>
        <v>0</v>
      </c>
    </row>
    <row r="22" spans="1:21">
      <c r="S22" s="82" t="s">
        <v>61</v>
      </c>
      <c r="T22" s="83">
        <f t="shared" si="1"/>
        <v>0</v>
      </c>
      <c r="U22" s="83">
        <f t="shared" si="2"/>
        <v>0</v>
      </c>
    </row>
    <row r="23" spans="1:21">
      <c r="S23" s="82" t="s">
        <v>62</v>
      </c>
      <c r="T23" s="83">
        <f t="shared" si="1"/>
        <v>0</v>
      </c>
      <c r="U23" s="83">
        <f t="shared" si="2"/>
        <v>0</v>
      </c>
    </row>
    <row r="24" spans="1:21">
      <c r="S24" s="82" t="s">
        <v>91</v>
      </c>
      <c r="T24" s="83">
        <f t="shared" si="1"/>
        <v>0</v>
      </c>
      <c r="U24" s="83">
        <f t="shared" si="2"/>
        <v>0</v>
      </c>
    </row>
    <row r="25" spans="1:21">
      <c r="S25" s="82" t="s">
        <v>92</v>
      </c>
      <c r="T25" s="83">
        <f t="shared" si="1"/>
        <v>0</v>
      </c>
      <c r="U25" s="83">
        <f t="shared" si="2"/>
        <v>0</v>
      </c>
    </row>
    <row r="26" spans="1:21">
      <c r="S26" s="82" t="s">
        <v>93</v>
      </c>
      <c r="T26" s="83">
        <f t="shared" si="1"/>
        <v>0</v>
      </c>
      <c r="U26" s="83">
        <f t="shared" si="2"/>
        <v>0</v>
      </c>
    </row>
    <row r="27" spans="1:21">
      <c r="S27" s="82" t="s">
        <v>94</v>
      </c>
      <c r="T27" s="83">
        <f t="shared" si="1"/>
        <v>0</v>
      </c>
      <c r="U27" s="83">
        <f t="shared" si="2"/>
        <v>0</v>
      </c>
    </row>
    <row r="28" spans="1:21">
      <c r="S28" s="82" t="s">
        <v>63</v>
      </c>
      <c r="T28" s="83">
        <f t="shared" si="1"/>
        <v>0</v>
      </c>
      <c r="U28" s="83">
        <f t="shared" si="2"/>
        <v>0</v>
      </c>
    </row>
    <row r="29" spans="1:21">
      <c r="S29" s="82" t="s">
        <v>64</v>
      </c>
      <c r="T29" s="83">
        <f t="shared" si="1"/>
        <v>0</v>
      </c>
      <c r="U29" s="83">
        <f t="shared" si="2"/>
        <v>0</v>
      </c>
    </row>
    <row r="30" spans="1:21">
      <c r="S30" s="82"/>
      <c r="T30" s="83"/>
      <c r="U30" s="83"/>
    </row>
    <row r="31" spans="1:21">
      <c r="S31" s="82" t="s">
        <v>95</v>
      </c>
      <c r="T31" s="83">
        <f>COUNTIF($G$4:$G$18,S31)</f>
        <v>0</v>
      </c>
      <c r="U31" s="83">
        <f>SUMIF($G$4:$G$18,S31,$P$4:$P$18)</f>
        <v>0</v>
      </c>
    </row>
    <row r="32" spans="1:21">
      <c r="S32" s="82" t="s">
        <v>50</v>
      </c>
      <c r="T32" s="83">
        <f>COUNTIF($G$4:$G$18,S32)</f>
        <v>0</v>
      </c>
      <c r="U32" s="83">
        <f>SUMIF($G$4:$G$18,S32,$P$4:$P$18)</f>
        <v>0</v>
      </c>
    </row>
    <row r="33" spans="19:21">
      <c r="S33" s="82"/>
      <c r="T33" s="83"/>
      <c r="U33" s="83"/>
    </row>
    <row r="34" spans="19:21">
      <c r="S34" s="82" t="s">
        <v>96</v>
      </c>
      <c r="T34" s="83">
        <f>COUNTIF($G$4:$G$18,S34)</f>
        <v>0</v>
      </c>
      <c r="U34" s="83">
        <f>SUMIF($G$4:$G$18,S34,$P$4:$P$18)</f>
        <v>0</v>
      </c>
    </row>
    <row r="35" spans="19:21">
      <c r="S35" s="82" t="s">
        <v>54</v>
      </c>
      <c r="T35" s="83">
        <f>COUNTIF($G$4:$G$18,S35)</f>
        <v>0</v>
      </c>
      <c r="U35" s="83">
        <f>SUMIF($G$4:$G$18,S35,$P$4:$P$18)</f>
        <v>0</v>
      </c>
    </row>
    <row r="36" spans="19:21">
      <c r="S36" s="82" t="s">
        <v>59</v>
      </c>
      <c r="T36" s="83">
        <f>COUNTIF($G$4:$G$18,S36)</f>
        <v>0</v>
      </c>
      <c r="U36" s="83">
        <f>SUMIF($G$4:$G$18,S36,$P$4:$P$18)</f>
        <v>0</v>
      </c>
    </row>
    <row r="37" spans="19:21">
      <c r="S37" s="82" t="s">
        <v>97</v>
      </c>
      <c r="T37" s="83">
        <f>COUNTIF($G$4:$G$18,S37)</f>
        <v>0</v>
      </c>
      <c r="U37" s="83">
        <f>SUMIF($G$4:$G$18,S37,$P$4:$P$18)</f>
        <v>0</v>
      </c>
    </row>
  </sheetData>
  <mergeCells count="1">
    <mergeCell ref="B2:P2"/>
  </mergeCells>
  <phoneticPr fontId="3" type="Hiragana"/>
  <conditionalFormatting sqref="P1">
    <cfRule type="cellIs" dxfId="172" priority="1" operator="equal">
      <formula>0</formula>
    </cfRule>
  </conditionalFormatting>
  <pageMargins left="0.39370078740157477" right="0.39370078740157477" top="0.75" bottom="0.75" header="0.3" footer="0.3"/>
  <pageSetup paperSize="9" scale="57"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24"/>
  <sheetViews>
    <sheetView topLeftCell="A7"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3"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3" ht="41.25" customHeight="1">
      <c r="A18" s="242">
        <f>IF(AH5="",0,AH5)</f>
        <v>0</v>
      </c>
      <c r="B18" s="243"/>
      <c r="C18" s="243"/>
      <c r="D18" s="243"/>
      <c r="E18" s="243"/>
      <c r="F18" s="243"/>
      <c r="G18" s="243"/>
      <c r="H18" s="243"/>
      <c r="I18" s="244"/>
      <c r="J18" s="128" t="s">
        <v>66</v>
      </c>
      <c r="K18" s="230">
        <v>12000</v>
      </c>
      <c r="L18" s="230"/>
      <c r="M18" s="230"/>
      <c r="N18" s="230"/>
      <c r="O18" s="231"/>
      <c r="P18" s="232" t="s">
        <v>101</v>
      </c>
      <c r="Q18" s="245"/>
      <c r="R18" s="230">
        <f>IF(AH5="",0,A18*K18)</f>
        <v>0</v>
      </c>
      <c r="S18" s="230"/>
      <c r="T18" s="230"/>
      <c r="U18" s="230"/>
      <c r="V18" s="231"/>
      <c r="W18" s="232" t="s">
        <v>101</v>
      </c>
      <c r="X18" s="245"/>
      <c r="Y18" s="228"/>
      <c r="Z18" s="229"/>
      <c r="AA18" s="229"/>
      <c r="AB18" s="229"/>
      <c r="AC18" s="229"/>
      <c r="AD18" s="229"/>
      <c r="AE18" s="129" t="s">
        <v>68</v>
      </c>
      <c r="AF18" s="230">
        <f>R18/12*Y18</f>
        <v>0</v>
      </c>
      <c r="AG18" s="230"/>
      <c r="AH18" s="230"/>
      <c r="AI18" s="230"/>
      <c r="AJ18" s="231"/>
      <c r="AK18" s="232" t="s">
        <v>101</v>
      </c>
      <c r="AL18" s="233"/>
      <c r="AM18" s="107"/>
      <c r="AN18" s="107"/>
      <c r="AO18" s="107"/>
      <c r="AP18" s="107"/>
      <c r="AQ18" s="115"/>
    </row>
    <row r="19" spans="1:43" ht="22.5" customHeight="1">
      <c r="A19" s="130"/>
      <c r="B19" s="130"/>
      <c r="C19" s="130"/>
      <c r="D19" s="130"/>
      <c r="E19" s="130"/>
      <c r="F19" s="130"/>
      <c r="G19" s="131"/>
      <c r="H19" s="130"/>
      <c r="I19" s="130"/>
      <c r="J19" s="130"/>
      <c r="K19" s="132"/>
      <c r="L19" s="133"/>
      <c r="M19" s="134"/>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07"/>
      <c r="AN19" s="107"/>
      <c r="AO19" s="107"/>
      <c r="AP19" s="107"/>
    </row>
    <row r="20" spans="1:43" ht="41.25" customHeight="1">
      <c r="A20" s="237" t="s">
        <v>60</v>
      </c>
      <c r="B20" s="238"/>
      <c r="C20" s="238"/>
      <c r="D20" s="238"/>
      <c r="E20" s="238"/>
      <c r="F20" s="238"/>
      <c r="G20" s="238"/>
      <c r="H20" s="238"/>
      <c r="I20" s="238"/>
      <c r="J20" s="238"/>
      <c r="K20" s="239" t="s">
        <v>6</v>
      </c>
      <c r="L20" s="239"/>
      <c r="M20" s="239"/>
      <c r="N20" s="239"/>
      <c r="O20" s="239"/>
      <c r="P20" s="239"/>
      <c r="Q20" s="239"/>
      <c r="R20" s="239" t="s">
        <v>42</v>
      </c>
      <c r="S20" s="239"/>
      <c r="T20" s="239"/>
      <c r="U20" s="239"/>
      <c r="V20" s="239"/>
      <c r="W20" s="239"/>
      <c r="X20" s="239"/>
      <c r="Y20" s="240" t="s">
        <v>67</v>
      </c>
      <c r="Z20" s="240"/>
      <c r="AA20" s="240"/>
      <c r="AB20" s="240"/>
      <c r="AC20" s="240"/>
      <c r="AD20" s="240"/>
      <c r="AE20" s="240"/>
      <c r="AF20" s="239" t="s">
        <v>70</v>
      </c>
      <c r="AG20" s="239"/>
      <c r="AH20" s="239"/>
      <c r="AI20" s="239"/>
      <c r="AJ20" s="239"/>
      <c r="AK20" s="239"/>
      <c r="AL20" s="241"/>
      <c r="AM20" s="107"/>
      <c r="AN20" s="107"/>
      <c r="AO20" s="107"/>
      <c r="AP20" s="107"/>
    </row>
    <row r="21" spans="1:43" ht="41.25" customHeight="1">
      <c r="A21" s="242">
        <f>IF(AM5="",0,AM5)</f>
        <v>0</v>
      </c>
      <c r="B21" s="243"/>
      <c r="C21" s="243"/>
      <c r="D21" s="243"/>
      <c r="E21" s="243"/>
      <c r="F21" s="243"/>
      <c r="G21" s="243"/>
      <c r="H21" s="243"/>
      <c r="I21" s="244"/>
      <c r="J21" s="128" t="s">
        <v>66</v>
      </c>
      <c r="K21" s="230">
        <v>6000</v>
      </c>
      <c r="L21" s="230"/>
      <c r="M21" s="230"/>
      <c r="N21" s="230"/>
      <c r="O21" s="231"/>
      <c r="P21" s="232" t="s">
        <v>101</v>
      </c>
      <c r="Q21" s="245"/>
      <c r="R21" s="230">
        <f>A21*K21</f>
        <v>0</v>
      </c>
      <c r="S21" s="230"/>
      <c r="T21" s="230"/>
      <c r="U21" s="230"/>
      <c r="V21" s="231"/>
      <c r="W21" s="232" t="s">
        <v>101</v>
      </c>
      <c r="X21" s="245"/>
      <c r="Y21" s="228"/>
      <c r="Z21" s="229"/>
      <c r="AA21" s="229"/>
      <c r="AB21" s="229"/>
      <c r="AC21" s="229"/>
      <c r="AD21" s="229"/>
      <c r="AE21" s="129" t="s">
        <v>68</v>
      </c>
      <c r="AF21" s="230">
        <f>R21/12*Y21</f>
        <v>0</v>
      </c>
      <c r="AG21" s="230"/>
      <c r="AH21" s="230"/>
      <c r="AI21" s="230"/>
      <c r="AJ21" s="231"/>
      <c r="AK21" s="232" t="s">
        <v>101</v>
      </c>
      <c r="AL21" s="233"/>
      <c r="AM21" s="107"/>
      <c r="AN21" s="107"/>
      <c r="AO21" s="107"/>
      <c r="AP21" s="107"/>
      <c r="AQ21" s="115"/>
    </row>
    <row r="22" spans="1:43" ht="22.5" customHeigh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3" ht="40.5" customHeight="1">
      <c r="AJ23" s="234" t="s">
        <v>56</v>
      </c>
      <c r="AK23" s="235"/>
      <c r="AL23" s="235"/>
      <c r="AM23" s="235"/>
      <c r="AN23" s="235"/>
      <c r="AO23" s="235"/>
      <c r="AP23" s="236"/>
    </row>
    <row r="24" spans="1:43"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Y21:AD21">
    <cfRule type="containsBlanks" dxfId="171" priority="12">
      <formula>LEN(TRIM(Y21))=0</formula>
    </cfRule>
  </conditionalFormatting>
  <conditionalFormatting sqref="AM5:AN5">
    <cfRule type="containsBlanks" dxfId="170" priority="4">
      <formula>LEN(TRIM(AM5))=0</formula>
    </cfRule>
  </conditionalFormatting>
  <conditionalFormatting sqref="N3:R3 AK4 N7:AP7">
    <cfRule type="containsBlanks" dxfId="169" priority="10">
      <formula>LEN(TRIM(N3))=0</formula>
    </cfRule>
  </conditionalFormatting>
  <conditionalFormatting sqref="N4:AE4">
    <cfRule type="containsBlanks" dxfId="168" priority="9">
      <formula>LEN(TRIM(N4))=0</formula>
    </cfRule>
  </conditionalFormatting>
  <conditionalFormatting sqref="N5:AE5">
    <cfRule type="containsBlanks" dxfId="167" priority="8">
      <formula>LEN(TRIM(N5))=0</formula>
    </cfRule>
  </conditionalFormatting>
  <conditionalFormatting sqref="AH5:AI5">
    <cfRule type="containsBlanks" dxfId="166" priority="7">
      <formula>LEN(TRIM(AH5))=0</formula>
    </cfRule>
  </conditionalFormatting>
  <conditionalFormatting sqref="S6:T6 V6:X6">
    <cfRule type="containsBlanks" dxfId="165" priority="6">
      <formula>LEN(TRIM(S6))=0</formula>
    </cfRule>
  </conditionalFormatting>
  <conditionalFormatting sqref="A10:A15">
    <cfRule type="containsBlanks" dxfId="164" priority="5">
      <formula>LEN(TRIM(A10))=0</formula>
    </cfRule>
  </conditionalFormatting>
  <conditionalFormatting sqref="Y18:AD18">
    <cfRule type="containsBlanks" dxfId="163" priority="11">
      <formula>LEN(TRIM(Y18))=0</formula>
    </cfRule>
  </conditionalFormatting>
  <dataValidations count="7">
    <dataValidation imeMode="halfAlpha" allowBlank="1" showInputMessage="1" showErrorMessage="1" sqref="AO5 AJ5" xr:uid="{00000000-0002-0000-0300-000000000000}"/>
    <dataValidation imeMode="disabled" allowBlank="1" showInputMessage="1" showErrorMessage="1" sqref="AM5:AN5 AH5:AI5 V6:Y6 S6:T6" xr:uid="{00000000-0002-0000-0300-000001000000}"/>
    <dataValidation type="list" imeMode="disabled" allowBlank="1" showInputMessage="1" showErrorMessage="1" sqref="A10:A15" xr:uid="{00000000-0002-0000-0300-000002000000}">
      <formula1>"○"</formula1>
    </dataValidation>
    <dataValidation type="list" allowBlank="1" showInputMessage="1" showErrorMessage="1" sqref="Y21:AD21 Y18:AD18" xr:uid="{00000000-0002-0000-0300-000003000000}">
      <formula1>"12,11,10,9,8,7,6,5,4,3,2,1"</formula1>
    </dataValidation>
    <dataValidation type="date" allowBlank="1" showInputMessage="1" showErrorMessage="1" sqref="AK4:AP4" xr:uid="{00000000-0002-0000-0300-000004000000}">
      <formula1>92</formula1>
      <formula2>45016</formula2>
    </dataValidation>
    <dataValidation type="textLength" allowBlank="1" showErrorMessage="1" error="10桁で入力してください。" sqref="N3:R3" xr:uid="{00000000-0002-0000-0300-000005000000}">
      <formula1>9</formula1>
      <formula2>10</formula2>
    </dataValidation>
    <dataValidation type="list" allowBlank="1" showInputMessage="1" showErrorMessage="1" sqref="N5:AE5" xr:uid="{00000000-0002-0000-03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P24"/>
  <sheetViews>
    <sheetView topLeftCell="A10" workbookViewId="0">
      <selection activeCell="K18" sqref="K18:O18"/>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162" priority="3">
      <formula>LEN(TRIM(N5))=0</formula>
    </cfRule>
  </conditionalFormatting>
  <conditionalFormatting sqref="N3:R3">
    <cfRule type="containsBlanks" dxfId="161" priority="9">
      <formula>LEN(TRIM(N3))=0</formula>
    </cfRule>
  </conditionalFormatting>
  <conditionalFormatting sqref="AK4">
    <cfRule type="containsBlanks" dxfId="160" priority="15">
      <formula>LEN(TRIM(AK4))=0</formula>
    </cfRule>
  </conditionalFormatting>
  <conditionalFormatting sqref="AM5:AN5">
    <cfRule type="containsBlanks" dxfId="159" priority="19">
      <formula>LEN(TRIM(AM5))=0</formula>
    </cfRule>
  </conditionalFormatting>
  <conditionalFormatting sqref="N7:AP7">
    <cfRule type="containsBlanks" dxfId="158" priority="25">
      <formula>LEN(TRIM(N7))=0</formula>
    </cfRule>
  </conditionalFormatting>
  <conditionalFormatting sqref="N4:AE4">
    <cfRule type="containsBlanks" dxfId="157" priority="24">
      <formula>LEN(TRIM(N4))=0</formula>
    </cfRule>
  </conditionalFormatting>
  <conditionalFormatting sqref="AH5:AI5">
    <cfRule type="containsBlanks" dxfId="156" priority="22">
      <formula>LEN(TRIM(AH5))=0</formula>
    </cfRule>
  </conditionalFormatting>
  <conditionalFormatting sqref="S6:T6 V6:X6">
    <cfRule type="containsBlanks" dxfId="155" priority="21">
      <formula>LEN(TRIM(S6))=0</formula>
    </cfRule>
  </conditionalFormatting>
  <conditionalFormatting sqref="A10:A15">
    <cfRule type="containsBlanks" dxfId="154" priority="20">
      <formula>LEN(TRIM(A10))=0</formula>
    </cfRule>
  </conditionalFormatting>
  <conditionalFormatting sqref="Y18:AD18">
    <cfRule type="containsBlanks" dxfId="153" priority="2">
      <formula>LEN(TRIM(Y18))=0</formula>
    </cfRule>
  </conditionalFormatting>
  <conditionalFormatting sqref="Y21:AD21">
    <cfRule type="containsBlanks" dxfId="152" priority="1">
      <formula>LEN(TRIM(Y21))=0</formula>
    </cfRule>
  </conditionalFormatting>
  <dataValidations count="7">
    <dataValidation imeMode="halfAlpha" allowBlank="1" showInputMessage="1" showErrorMessage="1" sqref="AO5 AJ5" xr:uid="{00000000-0002-0000-0400-000000000000}"/>
    <dataValidation imeMode="disabled" allowBlank="1" showInputMessage="1" showErrorMessage="1" sqref="AM5:AN5 AH5:AI5 V6:Y6 S6:T6" xr:uid="{00000000-0002-0000-0400-000001000000}"/>
    <dataValidation type="list" imeMode="disabled" allowBlank="1" showInputMessage="1" showErrorMessage="1" sqref="A10:A15" xr:uid="{00000000-0002-0000-0400-000002000000}">
      <formula1>"○"</formula1>
    </dataValidation>
    <dataValidation type="list" allowBlank="1" showInputMessage="1" showErrorMessage="1" sqref="Y18:AD18 Y21:AD21" xr:uid="{00000000-0002-0000-0400-000003000000}">
      <formula1>"12,11,10,9,8,7,6,5,4,3,2,1"</formula1>
    </dataValidation>
    <dataValidation type="date" allowBlank="1" showInputMessage="1" showErrorMessage="1" sqref="AK4:AP4" xr:uid="{00000000-0002-0000-0400-000004000000}">
      <formula1>92</formula1>
      <formula2>45016</formula2>
    </dataValidation>
    <dataValidation type="textLength" allowBlank="1" showErrorMessage="1" error="10桁で入力してください。" sqref="N3:R3" xr:uid="{00000000-0002-0000-0400-000005000000}">
      <formula1>9</formula1>
      <formula2>10</formula2>
    </dataValidation>
    <dataValidation type="list" allowBlank="1" showInputMessage="1" showErrorMessage="1" sqref="N5:AE5" xr:uid="{00000000-0002-0000-04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P24"/>
  <sheetViews>
    <sheetView topLeftCell="A10"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151" priority="3">
      <formula>LEN(TRIM(N5))=0</formula>
    </cfRule>
  </conditionalFormatting>
  <conditionalFormatting sqref="N3:R3">
    <cfRule type="containsBlanks" dxfId="150" priority="9">
      <formula>LEN(TRIM(N3))=0</formula>
    </cfRule>
  </conditionalFormatting>
  <conditionalFormatting sqref="AK4">
    <cfRule type="containsBlanks" dxfId="149" priority="15">
      <formula>LEN(TRIM(AK4))=0</formula>
    </cfRule>
  </conditionalFormatting>
  <conditionalFormatting sqref="AM5:AN5">
    <cfRule type="containsBlanks" dxfId="148" priority="19">
      <formula>LEN(TRIM(AM5))=0</formula>
    </cfRule>
  </conditionalFormatting>
  <conditionalFormatting sqref="N7:AP7">
    <cfRule type="containsBlanks" dxfId="147" priority="25">
      <formula>LEN(TRIM(N7))=0</formula>
    </cfRule>
  </conditionalFormatting>
  <conditionalFormatting sqref="N4:AE4">
    <cfRule type="containsBlanks" dxfId="146" priority="24">
      <formula>LEN(TRIM(N4))=0</formula>
    </cfRule>
  </conditionalFormatting>
  <conditionalFormatting sqref="AH5:AI5">
    <cfRule type="containsBlanks" dxfId="145" priority="22">
      <formula>LEN(TRIM(AH5))=0</formula>
    </cfRule>
  </conditionalFormatting>
  <conditionalFormatting sqref="S6:T6 V6:X6">
    <cfRule type="containsBlanks" dxfId="144" priority="21">
      <formula>LEN(TRIM(S6))=0</formula>
    </cfRule>
  </conditionalFormatting>
  <conditionalFormatting sqref="A10:A15">
    <cfRule type="containsBlanks" dxfId="143" priority="20">
      <formula>LEN(TRIM(A10))=0</formula>
    </cfRule>
  </conditionalFormatting>
  <conditionalFormatting sqref="Y18:AD18">
    <cfRule type="containsBlanks" dxfId="142" priority="2">
      <formula>LEN(TRIM(Y18))=0</formula>
    </cfRule>
  </conditionalFormatting>
  <conditionalFormatting sqref="Y21:AD21">
    <cfRule type="containsBlanks" dxfId="141" priority="1">
      <formula>LEN(TRIM(Y21))=0</formula>
    </cfRule>
  </conditionalFormatting>
  <dataValidations count="7">
    <dataValidation imeMode="halfAlpha" allowBlank="1" showInputMessage="1" showErrorMessage="1" sqref="AO5 AJ5" xr:uid="{00000000-0002-0000-0500-000000000000}"/>
    <dataValidation imeMode="disabled" allowBlank="1" showInputMessage="1" showErrorMessage="1" sqref="AM5:AN5 AH5:AI5 V6:Y6 S6:T6" xr:uid="{00000000-0002-0000-0500-000001000000}"/>
    <dataValidation type="list" imeMode="disabled" allowBlank="1" showInputMessage="1" showErrorMessage="1" sqref="A10:A15" xr:uid="{00000000-0002-0000-0500-000002000000}">
      <formula1>"○"</formula1>
    </dataValidation>
    <dataValidation type="list" allowBlank="1" showInputMessage="1" showErrorMessage="1" sqref="Y18:AD18 Y21:AD21" xr:uid="{00000000-0002-0000-0500-000003000000}">
      <formula1>"12,11,10,9,8,7,6,5,4,3,2,1"</formula1>
    </dataValidation>
    <dataValidation type="date" allowBlank="1" showInputMessage="1" showErrorMessage="1" sqref="AK4:AP4" xr:uid="{00000000-0002-0000-0500-000004000000}">
      <formula1>92</formula1>
      <formula2>45016</formula2>
    </dataValidation>
    <dataValidation type="textLength" allowBlank="1" showErrorMessage="1" error="10桁で入力してください。" sqref="N3:R3" xr:uid="{00000000-0002-0000-0500-000005000000}">
      <formula1>9</formula1>
      <formula2>10</formula2>
    </dataValidation>
    <dataValidation type="list" allowBlank="1" showInputMessage="1" showErrorMessage="1" sqref="N5:AE5" xr:uid="{00000000-0002-0000-05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P24"/>
  <sheetViews>
    <sheetView topLeftCell="A7"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140" priority="3">
      <formula>LEN(TRIM(N5))=0</formula>
    </cfRule>
  </conditionalFormatting>
  <conditionalFormatting sqref="N3:R3">
    <cfRule type="containsBlanks" dxfId="139" priority="9">
      <formula>LEN(TRIM(N3))=0</formula>
    </cfRule>
  </conditionalFormatting>
  <conditionalFormatting sqref="AK4">
    <cfRule type="containsBlanks" dxfId="138" priority="15">
      <formula>LEN(TRIM(AK4))=0</formula>
    </cfRule>
  </conditionalFormatting>
  <conditionalFormatting sqref="AM5:AN5">
    <cfRule type="containsBlanks" dxfId="137" priority="19">
      <formula>LEN(TRIM(AM5))=0</formula>
    </cfRule>
  </conditionalFormatting>
  <conditionalFormatting sqref="N7:AP7">
    <cfRule type="containsBlanks" dxfId="136" priority="25">
      <formula>LEN(TRIM(N7))=0</formula>
    </cfRule>
  </conditionalFormatting>
  <conditionalFormatting sqref="N4:AE4">
    <cfRule type="containsBlanks" dxfId="135" priority="24">
      <formula>LEN(TRIM(N4))=0</formula>
    </cfRule>
  </conditionalFormatting>
  <conditionalFormatting sqref="AH5:AI5">
    <cfRule type="containsBlanks" dxfId="134" priority="22">
      <formula>LEN(TRIM(AH5))=0</formula>
    </cfRule>
  </conditionalFormatting>
  <conditionalFormatting sqref="S6:T6 V6:X6">
    <cfRule type="containsBlanks" dxfId="133" priority="21">
      <formula>LEN(TRIM(S6))=0</formula>
    </cfRule>
  </conditionalFormatting>
  <conditionalFormatting sqref="A10:A15">
    <cfRule type="containsBlanks" dxfId="132" priority="20">
      <formula>LEN(TRIM(A10))=0</formula>
    </cfRule>
  </conditionalFormatting>
  <conditionalFormatting sqref="Y18:AD18">
    <cfRule type="containsBlanks" dxfId="131" priority="2">
      <formula>LEN(TRIM(Y18))=0</formula>
    </cfRule>
  </conditionalFormatting>
  <conditionalFormatting sqref="Y21:AD21">
    <cfRule type="containsBlanks" dxfId="130" priority="1">
      <formula>LEN(TRIM(Y21))=0</formula>
    </cfRule>
  </conditionalFormatting>
  <dataValidations count="7">
    <dataValidation imeMode="halfAlpha" allowBlank="1" showInputMessage="1" showErrorMessage="1" sqref="AO5 AJ5" xr:uid="{00000000-0002-0000-0600-000000000000}"/>
    <dataValidation imeMode="disabled" allowBlank="1" showInputMessage="1" showErrorMessage="1" sqref="AM5:AN5 AH5:AI5 V6:Y6 S6:T6" xr:uid="{00000000-0002-0000-0600-000001000000}"/>
    <dataValidation type="list" imeMode="disabled" allowBlank="1" showInputMessage="1" showErrorMessage="1" sqref="A10:A15" xr:uid="{00000000-0002-0000-0600-000002000000}">
      <formula1>"○"</formula1>
    </dataValidation>
    <dataValidation type="list" allowBlank="1" showInputMessage="1" showErrorMessage="1" sqref="Y18:AD18 Y21:AD21" xr:uid="{00000000-0002-0000-0600-000003000000}">
      <formula1>"12,11,10,9,8,7,6,5,4,3,2,1"</formula1>
    </dataValidation>
    <dataValidation type="date" allowBlank="1" showInputMessage="1" showErrorMessage="1" sqref="AK4:AP4" xr:uid="{00000000-0002-0000-0600-000004000000}">
      <formula1>92</formula1>
      <formula2>45016</formula2>
    </dataValidation>
    <dataValidation type="textLength" allowBlank="1" showErrorMessage="1" error="10桁で入力してください。" sqref="N3:R3" xr:uid="{00000000-0002-0000-0600-000005000000}">
      <formula1>9</formula1>
      <formula2>10</formula2>
    </dataValidation>
    <dataValidation type="list" allowBlank="1" showInputMessage="1" showErrorMessage="1" sqref="N5:AE5" xr:uid="{00000000-0002-0000-06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P24"/>
  <sheetViews>
    <sheetView topLeftCell="A13"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129" priority="3">
      <formula>LEN(TRIM(N5))=0</formula>
    </cfRule>
  </conditionalFormatting>
  <conditionalFormatting sqref="N3:R3">
    <cfRule type="containsBlanks" dxfId="128" priority="9">
      <formula>LEN(TRIM(N3))=0</formula>
    </cfRule>
  </conditionalFormatting>
  <conditionalFormatting sqref="AK4">
    <cfRule type="containsBlanks" dxfId="127" priority="15">
      <formula>LEN(TRIM(AK4))=0</formula>
    </cfRule>
  </conditionalFormatting>
  <conditionalFormatting sqref="AM5:AN5">
    <cfRule type="containsBlanks" dxfId="126" priority="19">
      <formula>LEN(TRIM(AM5))=0</formula>
    </cfRule>
  </conditionalFormatting>
  <conditionalFormatting sqref="N7:AP7">
    <cfRule type="containsBlanks" dxfId="125" priority="25">
      <formula>LEN(TRIM(N7))=0</formula>
    </cfRule>
  </conditionalFormatting>
  <conditionalFormatting sqref="N4:AE4">
    <cfRule type="containsBlanks" dxfId="124" priority="24">
      <formula>LEN(TRIM(N4))=0</formula>
    </cfRule>
  </conditionalFormatting>
  <conditionalFormatting sqref="AH5:AI5">
    <cfRule type="containsBlanks" dxfId="123" priority="22">
      <formula>LEN(TRIM(AH5))=0</formula>
    </cfRule>
  </conditionalFormatting>
  <conditionalFormatting sqref="S6:T6 V6:X6">
    <cfRule type="containsBlanks" dxfId="122" priority="21">
      <formula>LEN(TRIM(S6))=0</formula>
    </cfRule>
  </conditionalFormatting>
  <conditionalFormatting sqref="A10:A15">
    <cfRule type="containsBlanks" dxfId="121" priority="20">
      <formula>LEN(TRIM(A10))=0</formula>
    </cfRule>
  </conditionalFormatting>
  <conditionalFormatting sqref="Y18:AD18">
    <cfRule type="containsBlanks" dxfId="120" priority="2">
      <formula>LEN(TRIM(Y18))=0</formula>
    </cfRule>
  </conditionalFormatting>
  <conditionalFormatting sqref="Y21:AD21">
    <cfRule type="containsBlanks" dxfId="119" priority="1">
      <formula>LEN(TRIM(Y21))=0</formula>
    </cfRule>
  </conditionalFormatting>
  <dataValidations count="7">
    <dataValidation imeMode="halfAlpha" allowBlank="1" showInputMessage="1" showErrorMessage="1" sqref="AO5 AJ5" xr:uid="{00000000-0002-0000-0700-000000000000}"/>
    <dataValidation imeMode="disabled" allowBlank="1" showInputMessage="1" showErrorMessage="1" sqref="AM5:AN5 AH5:AI5 V6:Y6 S6:T6" xr:uid="{00000000-0002-0000-0700-000001000000}"/>
    <dataValidation type="list" imeMode="disabled" allowBlank="1" showInputMessage="1" showErrorMessage="1" sqref="A10:A15" xr:uid="{00000000-0002-0000-0700-000002000000}">
      <formula1>"○"</formula1>
    </dataValidation>
    <dataValidation type="list" allowBlank="1" showInputMessage="1" showErrorMessage="1" sqref="Y18:AD18 Y21:AD21" xr:uid="{00000000-0002-0000-0700-000003000000}">
      <formula1>"12,11,10,9,8,7,6,5,4,3,2,1"</formula1>
    </dataValidation>
    <dataValidation type="date" allowBlank="1" showInputMessage="1" showErrorMessage="1" sqref="AK4:AP4" xr:uid="{00000000-0002-0000-0700-000004000000}">
      <formula1>92</formula1>
      <formula2>45016</formula2>
    </dataValidation>
    <dataValidation type="textLength" allowBlank="1" showErrorMessage="1" error="10桁で入力してください。" sqref="N3:R3" xr:uid="{00000000-0002-0000-0700-000005000000}">
      <formula1>9</formula1>
      <formula2>10</formula2>
    </dataValidation>
    <dataValidation type="list" allowBlank="1" showInputMessage="1" showErrorMessage="1" sqref="N5:AE5" xr:uid="{00000000-0002-0000-07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P24"/>
  <sheetViews>
    <sheetView topLeftCell="A10" workbookViewId="0">
      <selection activeCell="K21" sqref="K21:O21"/>
    </sheetView>
  </sheetViews>
  <sheetFormatPr defaultRowHeight="13.5"/>
  <cols>
    <col min="1" max="42" width="2.125" customWidth="1"/>
    <col min="47" max="47" width="48.625" bestFit="1" customWidth="1"/>
  </cols>
  <sheetData>
    <row r="1" spans="1:42">
      <c r="A1" s="127" t="s">
        <v>113</v>
      </c>
      <c r="B1" s="127"/>
      <c r="C1" s="127"/>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row>
    <row r="2" spans="1:42" ht="14.25" thickBot="1">
      <c r="A2" s="227" t="s">
        <v>108</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row>
    <row r="3" spans="1:42" ht="42" customHeight="1">
      <c r="A3" s="276" t="s">
        <v>0</v>
      </c>
      <c r="B3" s="277"/>
      <c r="C3" s="278"/>
      <c r="D3" s="87" t="s">
        <v>14</v>
      </c>
      <c r="E3" s="90"/>
      <c r="F3" s="90"/>
      <c r="G3" s="93"/>
      <c r="H3" s="93"/>
      <c r="I3" s="93"/>
      <c r="J3" s="93"/>
      <c r="K3" s="93"/>
      <c r="L3" s="93"/>
      <c r="M3" s="102"/>
      <c r="N3" s="291"/>
      <c r="O3" s="292"/>
      <c r="P3" s="292"/>
      <c r="Q3" s="292"/>
      <c r="R3" s="293"/>
      <c r="S3" s="108"/>
      <c r="T3" s="108"/>
      <c r="U3" s="108"/>
      <c r="V3" s="108"/>
      <c r="W3" s="108"/>
      <c r="X3" s="108"/>
      <c r="Y3" s="108"/>
      <c r="Z3" s="108"/>
      <c r="AA3" s="108"/>
      <c r="AB3" s="108"/>
      <c r="AC3" s="108"/>
      <c r="AD3" s="108"/>
      <c r="AE3" s="108"/>
      <c r="AF3" s="108"/>
      <c r="AG3" s="108"/>
      <c r="AH3" s="108"/>
      <c r="AI3" s="108"/>
      <c r="AJ3" s="111"/>
      <c r="AK3" s="111"/>
      <c r="AL3" s="111"/>
      <c r="AM3" s="111"/>
      <c r="AN3" s="111"/>
      <c r="AO3" s="111"/>
      <c r="AP3" s="113"/>
    </row>
    <row r="4" spans="1:42" ht="42" customHeight="1">
      <c r="A4" s="279"/>
      <c r="B4" s="280"/>
      <c r="C4" s="281"/>
      <c r="D4" s="88" t="s">
        <v>31</v>
      </c>
      <c r="E4" s="91"/>
      <c r="F4" s="91"/>
      <c r="G4" s="94"/>
      <c r="H4" s="94"/>
      <c r="I4" s="94"/>
      <c r="J4" s="94"/>
      <c r="K4" s="94"/>
      <c r="L4" s="94"/>
      <c r="M4" s="103"/>
      <c r="N4" s="294"/>
      <c r="O4" s="187"/>
      <c r="P4" s="187"/>
      <c r="Q4" s="187"/>
      <c r="R4" s="187"/>
      <c r="S4" s="187"/>
      <c r="T4" s="187"/>
      <c r="U4" s="187"/>
      <c r="V4" s="187"/>
      <c r="W4" s="187"/>
      <c r="X4" s="187"/>
      <c r="Y4" s="187"/>
      <c r="Z4" s="187"/>
      <c r="AA4" s="187"/>
      <c r="AB4" s="187"/>
      <c r="AC4" s="187"/>
      <c r="AD4" s="187"/>
      <c r="AE4" s="187"/>
      <c r="AF4" s="295" t="s">
        <v>53</v>
      </c>
      <c r="AG4" s="206"/>
      <c r="AH4" s="206"/>
      <c r="AI4" s="206"/>
      <c r="AJ4" s="206"/>
      <c r="AK4" s="296"/>
      <c r="AL4" s="296"/>
      <c r="AM4" s="296"/>
      <c r="AN4" s="296"/>
      <c r="AO4" s="296"/>
      <c r="AP4" s="297"/>
    </row>
    <row r="5" spans="1:42" ht="42" customHeight="1">
      <c r="A5" s="279"/>
      <c r="B5" s="280"/>
      <c r="C5" s="281"/>
      <c r="D5" s="89" t="s">
        <v>4</v>
      </c>
      <c r="E5" s="92"/>
      <c r="F5" s="92"/>
      <c r="G5" s="95"/>
      <c r="H5" s="95"/>
      <c r="I5" s="95"/>
      <c r="J5" s="95"/>
      <c r="K5" s="95"/>
      <c r="L5" s="95"/>
      <c r="M5" s="104"/>
      <c r="N5" s="298"/>
      <c r="O5" s="298"/>
      <c r="P5" s="298"/>
      <c r="Q5" s="298"/>
      <c r="R5" s="298"/>
      <c r="S5" s="298"/>
      <c r="T5" s="298"/>
      <c r="U5" s="298"/>
      <c r="V5" s="298"/>
      <c r="W5" s="298"/>
      <c r="X5" s="298"/>
      <c r="Y5" s="298"/>
      <c r="Z5" s="298"/>
      <c r="AA5" s="298"/>
      <c r="AB5" s="298"/>
      <c r="AC5" s="298"/>
      <c r="AD5" s="298"/>
      <c r="AE5" s="299"/>
      <c r="AF5" s="300" t="s">
        <v>65</v>
      </c>
      <c r="AG5" s="301"/>
      <c r="AH5" s="302"/>
      <c r="AI5" s="302"/>
      <c r="AJ5" s="112" t="s">
        <v>45</v>
      </c>
      <c r="AK5" s="300" t="s">
        <v>38</v>
      </c>
      <c r="AL5" s="301"/>
      <c r="AM5" s="302"/>
      <c r="AN5" s="302"/>
      <c r="AO5" s="112" t="s">
        <v>45</v>
      </c>
      <c r="AP5" s="114"/>
    </row>
    <row r="6" spans="1:42" ht="42" customHeight="1">
      <c r="A6" s="279"/>
      <c r="B6" s="280"/>
      <c r="C6" s="281"/>
      <c r="D6" s="285" t="s">
        <v>39</v>
      </c>
      <c r="E6" s="286"/>
      <c r="F6" s="286"/>
      <c r="G6" s="286"/>
      <c r="H6" s="286"/>
      <c r="I6" s="286"/>
      <c r="J6" s="286"/>
      <c r="K6" s="286"/>
      <c r="L6" s="286"/>
      <c r="M6" s="287"/>
      <c r="N6" s="106" t="s">
        <v>7</v>
      </c>
      <c r="O6" s="106"/>
      <c r="P6" s="106"/>
      <c r="Q6" s="106"/>
      <c r="R6" s="106"/>
      <c r="S6" s="266"/>
      <c r="T6" s="266"/>
      <c r="U6" s="106" t="s">
        <v>5</v>
      </c>
      <c r="V6" s="266"/>
      <c r="W6" s="266"/>
      <c r="X6" s="266"/>
      <c r="Y6" s="109"/>
      <c r="Z6" s="106" t="s">
        <v>17</v>
      </c>
      <c r="AA6" s="106"/>
      <c r="AB6" s="106"/>
      <c r="AC6" s="106"/>
      <c r="AD6" s="106"/>
      <c r="AE6" s="106"/>
      <c r="AF6" s="267"/>
      <c r="AG6" s="267"/>
      <c r="AH6" s="267"/>
      <c r="AI6" s="267"/>
      <c r="AJ6" s="267"/>
      <c r="AK6" s="267"/>
      <c r="AL6" s="267"/>
      <c r="AM6" s="267"/>
      <c r="AN6" s="267"/>
      <c r="AO6" s="267"/>
      <c r="AP6" s="268"/>
    </row>
    <row r="7" spans="1:42" ht="42" customHeight="1">
      <c r="A7" s="282"/>
      <c r="B7" s="283"/>
      <c r="C7" s="284"/>
      <c r="D7" s="288"/>
      <c r="E7" s="289"/>
      <c r="F7" s="289"/>
      <c r="G7" s="289"/>
      <c r="H7" s="289"/>
      <c r="I7" s="289"/>
      <c r="J7" s="289"/>
      <c r="K7" s="289"/>
      <c r="L7" s="289"/>
      <c r="M7" s="290"/>
      <c r="N7" s="269"/>
      <c r="O7" s="270"/>
      <c r="P7" s="270"/>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1"/>
    </row>
    <row r="8" spans="1:42">
      <c r="A8" s="85"/>
      <c r="B8" s="85"/>
      <c r="C8" s="85"/>
      <c r="D8" s="85"/>
      <c r="E8" s="85"/>
      <c r="F8" s="85"/>
      <c r="G8" s="85"/>
      <c r="H8" s="85"/>
      <c r="I8" s="85"/>
      <c r="J8" s="85"/>
      <c r="K8" s="98"/>
      <c r="L8" s="100"/>
      <c r="M8" s="95"/>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row>
    <row r="9" spans="1:42" ht="29.25" customHeight="1">
      <c r="A9" s="272" t="s">
        <v>28</v>
      </c>
      <c r="B9" s="273"/>
      <c r="C9" s="273"/>
      <c r="D9" s="274"/>
      <c r="E9" s="274"/>
      <c r="F9" s="274"/>
      <c r="G9" s="274"/>
      <c r="H9" s="274"/>
      <c r="I9" s="274"/>
      <c r="J9" s="274"/>
      <c r="K9" s="274"/>
      <c r="L9" s="274"/>
      <c r="M9" s="274"/>
      <c r="N9" s="274"/>
      <c r="O9" s="274"/>
      <c r="P9" s="274"/>
      <c r="Q9" s="274"/>
      <c r="R9" s="274"/>
      <c r="S9" s="274"/>
      <c r="T9" s="274"/>
      <c r="U9" s="274"/>
      <c r="V9" s="274"/>
      <c r="W9" s="274"/>
      <c r="X9" s="274"/>
      <c r="Y9" s="274"/>
      <c r="Z9" s="274"/>
      <c r="AA9" s="274"/>
      <c r="AB9" s="274"/>
      <c r="AC9" s="274"/>
      <c r="AD9" s="274"/>
      <c r="AE9" s="274"/>
      <c r="AF9" s="274"/>
      <c r="AG9" s="274"/>
      <c r="AH9" s="274"/>
      <c r="AI9" s="274"/>
      <c r="AJ9" s="274"/>
      <c r="AK9" s="274"/>
      <c r="AL9" s="274"/>
      <c r="AM9" s="274"/>
      <c r="AN9" s="274"/>
      <c r="AO9" s="274"/>
      <c r="AP9" s="275"/>
    </row>
    <row r="10" spans="1:42" ht="29.25" customHeight="1" thickBot="1">
      <c r="A10" s="254"/>
      <c r="B10" s="255"/>
      <c r="C10" s="256"/>
      <c r="D10" s="262" t="s">
        <v>100</v>
      </c>
      <c r="E10" s="262"/>
      <c r="F10" s="262"/>
      <c r="G10" s="262"/>
      <c r="H10" s="262"/>
      <c r="I10" s="262"/>
      <c r="J10" s="262"/>
      <c r="K10" s="262"/>
      <c r="L10" s="262"/>
      <c r="M10" s="262"/>
      <c r="N10" s="262"/>
      <c r="O10" s="262"/>
      <c r="P10" s="262"/>
      <c r="Q10" s="262"/>
      <c r="R10" s="262"/>
      <c r="S10" s="262"/>
      <c r="T10" s="262"/>
      <c r="U10" s="262"/>
      <c r="V10" s="262"/>
      <c r="W10" s="262"/>
      <c r="X10" s="262"/>
      <c r="Y10" s="262"/>
      <c r="Z10" s="262"/>
      <c r="AA10" s="262"/>
      <c r="AB10" s="262"/>
      <c r="AC10" s="262"/>
      <c r="AD10" s="262"/>
      <c r="AE10" s="262"/>
      <c r="AF10" s="262"/>
      <c r="AG10" s="262"/>
      <c r="AH10" s="262"/>
      <c r="AI10" s="262"/>
      <c r="AJ10" s="262"/>
      <c r="AK10" s="262"/>
      <c r="AL10" s="262"/>
      <c r="AM10" s="262"/>
      <c r="AN10" s="262"/>
      <c r="AO10" s="262"/>
      <c r="AP10" s="263"/>
    </row>
    <row r="11" spans="1:42" ht="29.25" customHeight="1" thickBot="1">
      <c r="A11" s="254"/>
      <c r="B11" s="255"/>
      <c r="C11" s="256"/>
      <c r="D11" s="264" t="s">
        <v>110</v>
      </c>
      <c r="E11" s="264"/>
      <c r="F11" s="264"/>
      <c r="G11" s="264"/>
      <c r="H11" s="264"/>
      <c r="I11" s="264"/>
      <c r="J11" s="264"/>
      <c r="K11" s="264"/>
      <c r="L11" s="264"/>
      <c r="M11" s="264"/>
      <c r="N11" s="264"/>
      <c r="O11" s="264"/>
      <c r="P11" s="264"/>
      <c r="Q11" s="264"/>
      <c r="R11" s="264"/>
      <c r="S11" s="264"/>
      <c r="T11" s="264"/>
      <c r="U11" s="264"/>
      <c r="V11" s="264"/>
      <c r="W11" s="264"/>
      <c r="X11" s="264"/>
      <c r="Y11" s="264"/>
      <c r="Z11" s="264"/>
      <c r="AA11" s="264"/>
      <c r="AB11" s="264"/>
      <c r="AC11" s="264"/>
      <c r="AD11" s="264"/>
      <c r="AE11" s="264"/>
      <c r="AF11" s="264"/>
      <c r="AG11" s="264"/>
      <c r="AH11" s="264"/>
      <c r="AI11" s="264"/>
      <c r="AJ11" s="264"/>
      <c r="AK11" s="264"/>
      <c r="AL11" s="264"/>
      <c r="AM11" s="264"/>
      <c r="AN11" s="264"/>
      <c r="AO11" s="264"/>
      <c r="AP11" s="265"/>
    </row>
    <row r="12" spans="1:42" ht="29.25" customHeight="1" thickBot="1">
      <c r="A12" s="254"/>
      <c r="B12" s="255"/>
      <c r="C12" s="256"/>
      <c r="D12" s="257" t="s">
        <v>46</v>
      </c>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8"/>
    </row>
    <row r="13" spans="1:42" ht="29.25" customHeight="1">
      <c r="A13" s="254"/>
      <c r="B13" s="255"/>
      <c r="C13" s="256"/>
      <c r="D13" s="257" t="s">
        <v>29</v>
      </c>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7"/>
      <c r="AM13" s="257"/>
      <c r="AN13" s="257"/>
      <c r="AO13" s="257"/>
      <c r="AP13" s="258"/>
    </row>
    <row r="14" spans="1:42" ht="29.25" customHeight="1">
      <c r="A14" s="254"/>
      <c r="B14" s="255"/>
      <c r="C14" s="256"/>
      <c r="D14" s="257" t="s">
        <v>109</v>
      </c>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57"/>
      <c r="AH14" s="257"/>
      <c r="AI14" s="257"/>
      <c r="AJ14" s="257"/>
      <c r="AK14" s="257"/>
      <c r="AL14" s="257"/>
      <c r="AM14" s="257"/>
      <c r="AN14" s="257"/>
      <c r="AO14" s="257"/>
      <c r="AP14" s="258"/>
    </row>
    <row r="15" spans="1:42" ht="29.25" customHeight="1">
      <c r="A15" s="254"/>
      <c r="B15" s="255"/>
      <c r="C15" s="256"/>
      <c r="D15" s="259" t="s">
        <v>90</v>
      </c>
      <c r="E15" s="260"/>
      <c r="F15" s="260"/>
      <c r="G15" s="260"/>
      <c r="H15" s="260"/>
      <c r="I15" s="260"/>
      <c r="J15" s="260"/>
      <c r="K15" s="260"/>
      <c r="L15" s="260"/>
      <c r="M15" s="260"/>
      <c r="N15" s="260"/>
      <c r="O15" s="260"/>
      <c r="P15" s="260"/>
      <c r="Q15" s="260"/>
      <c r="R15" s="260"/>
      <c r="S15" s="260"/>
      <c r="T15" s="260"/>
      <c r="U15" s="260"/>
      <c r="V15" s="260"/>
      <c r="W15" s="260"/>
      <c r="X15" s="260"/>
      <c r="Y15" s="260"/>
      <c r="Z15" s="260"/>
      <c r="AA15" s="260"/>
      <c r="AB15" s="260"/>
      <c r="AC15" s="260"/>
      <c r="AD15" s="260"/>
      <c r="AE15" s="260"/>
      <c r="AF15" s="260"/>
      <c r="AG15" s="260"/>
      <c r="AH15" s="260"/>
      <c r="AI15" s="260"/>
      <c r="AJ15" s="260"/>
      <c r="AK15" s="260"/>
      <c r="AL15" s="260"/>
      <c r="AM15" s="260"/>
      <c r="AN15" s="260"/>
      <c r="AO15" s="260"/>
      <c r="AP15" s="261"/>
    </row>
    <row r="16" spans="1:42">
      <c r="A16" s="85"/>
      <c r="B16" s="85"/>
      <c r="C16" s="85"/>
      <c r="D16" s="85"/>
      <c r="E16" s="85"/>
      <c r="F16" s="85"/>
      <c r="G16" s="85"/>
      <c r="H16" s="85"/>
      <c r="I16" s="85"/>
      <c r="J16" s="85"/>
      <c r="K16" s="98"/>
      <c r="L16" s="100"/>
      <c r="M16" s="95"/>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row>
    <row r="17" spans="1:42" ht="41.25" customHeight="1">
      <c r="A17" s="251" t="s">
        <v>11</v>
      </c>
      <c r="B17" s="252"/>
      <c r="C17" s="252"/>
      <c r="D17" s="252"/>
      <c r="E17" s="252"/>
      <c r="F17" s="252"/>
      <c r="G17" s="252"/>
      <c r="H17" s="252"/>
      <c r="I17" s="252"/>
      <c r="J17" s="252"/>
      <c r="K17" s="235" t="s">
        <v>6</v>
      </c>
      <c r="L17" s="235"/>
      <c r="M17" s="235"/>
      <c r="N17" s="235"/>
      <c r="O17" s="235"/>
      <c r="P17" s="235"/>
      <c r="Q17" s="235"/>
      <c r="R17" s="235" t="s">
        <v>42</v>
      </c>
      <c r="S17" s="235"/>
      <c r="T17" s="235"/>
      <c r="U17" s="235"/>
      <c r="V17" s="235"/>
      <c r="W17" s="235"/>
      <c r="X17" s="235"/>
      <c r="Y17" s="253" t="s">
        <v>67</v>
      </c>
      <c r="Z17" s="253"/>
      <c r="AA17" s="253"/>
      <c r="AB17" s="253"/>
      <c r="AC17" s="253"/>
      <c r="AD17" s="253"/>
      <c r="AE17" s="253"/>
      <c r="AF17" s="235" t="s">
        <v>69</v>
      </c>
      <c r="AG17" s="235"/>
      <c r="AH17" s="235"/>
      <c r="AI17" s="235"/>
      <c r="AJ17" s="235"/>
      <c r="AK17" s="235"/>
      <c r="AL17" s="236"/>
      <c r="AM17" s="107"/>
      <c r="AN17" s="107"/>
      <c r="AO17" s="107"/>
      <c r="AP17" s="107"/>
    </row>
    <row r="18" spans="1:42" ht="41.25" customHeight="1" thickBot="1">
      <c r="A18" s="303">
        <f>IF(AH5="",0,AH5)</f>
        <v>0</v>
      </c>
      <c r="B18" s="304"/>
      <c r="C18" s="304"/>
      <c r="D18" s="304"/>
      <c r="E18" s="304"/>
      <c r="F18" s="304"/>
      <c r="G18" s="304"/>
      <c r="H18" s="304"/>
      <c r="I18" s="305"/>
      <c r="J18" s="97" t="s">
        <v>66</v>
      </c>
      <c r="K18" s="247">
        <v>12000</v>
      </c>
      <c r="L18" s="247"/>
      <c r="M18" s="247"/>
      <c r="N18" s="247"/>
      <c r="O18" s="248"/>
      <c r="P18" s="249" t="s">
        <v>101</v>
      </c>
      <c r="Q18" s="306"/>
      <c r="R18" s="247">
        <f>IF(AH5="",0,A18*K18)</f>
        <v>0</v>
      </c>
      <c r="S18" s="247"/>
      <c r="T18" s="247"/>
      <c r="U18" s="247"/>
      <c r="V18" s="248"/>
      <c r="W18" s="249" t="s">
        <v>101</v>
      </c>
      <c r="X18" s="306"/>
      <c r="Y18" s="228"/>
      <c r="Z18" s="229"/>
      <c r="AA18" s="229"/>
      <c r="AB18" s="229"/>
      <c r="AC18" s="229"/>
      <c r="AD18" s="229"/>
      <c r="AE18" s="110" t="s">
        <v>68</v>
      </c>
      <c r="AF18" s="247">
        <f>R18/12*Y18</f>
        <v>0</v>
      </c>
      <c r="AG18" s="247"/>
      <c r="AH18" s="247"/>
      <c r="AI18" s="247"/>
      <c r="AJ18" s="248"/>
      <c r="AK18" s="249" t="s">
        <v>101</v>
      </c>
      <c r="AL18" s="250"/>
      <c r="AM18" s="107"/>
      <c r="AN18" s="107"/>
      <c r="AO18" s="107"/>
      <c r="AP18" s="107"/>
    </row>
    <row r="19" spans="1:42" ht="22.5" customHeight="1" thickBot="1">
      <c r="A19" s="86"/>
      <c r="B19" s="86"/>
      <c r="C19" s="86"/>
      <c r="D19" s="86"/>
      <c r="E19" s="86"/>
      <c r="F19" s="86"/>
      <c r="G19" s="96"/>
      <c r="H19" s="86"/>
      <c r="I19" s="86"/>
      <c r="J19" s="86"/>
      <c r="K19" s="99"/>
      <c r="L19" s="101"/>
      <c r="M19" s="105"/>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row>
    <row r="20" spans="1:42" ht="41.25" customHeight="1">
      <c r="A20" s="251" t="s">
        <v>60</v>
      </c>
      <c r="B20" s="252"/>
      <c r="C20" s="252"/>
      <c r="D20" s="252"/>
      <c r="E20" s="252"/>
      <c r="F20" s="252"/>
      <c r="G20" s="252"/>
      <c r="H20" s="252"/>
      <c r="I20" s="252"/>
      <c r="J20" s="252"/>
      <c r="K20" s="235" t="s">
        <v>6</v>
      </c>
      <c r="L20" s="235"/>
      <c r="M20" s="235"/>
      <c r="N20" s="235"/>
      <c r="O20" s="235"/>
      <c r="P20" s="235"/>
      <c r="Q20" s="235"/>
      <c r="R20" s="235" t="s">
        <v>42</v>
      </c>
      <c r="S20" s="235"/>
      <c r="T20" s="235"/>
      <c r="U20" s="235"/>
      <c r="V20" s="235"/>
      <c r="W20" s="235"/>
      <c r="X20" s="235"/>
      <c r="Y20" s="253" t="s">
        <v>67</v>
      </c>
      <c r="Z20" s="253"/>
      <c r="AA20" s="253"/>
      <c r="AB20" s="253"/>
      <c r="AC20" s="253"/>
      <c r="AD20" s="253"/>
      <c r="AE20" s="253"/>
      <c r="AF20" s="235" t="s">
        <v>70</v>
      </c>
      <c r="AG20" s="235"/>
      <c r="AH20" s="235"/>
      <c r="AI20" s="235"/>
      <c r="AJ20" s="235"/>
      <c r="AK20" s="235"/>
      <c r="AL20" s="236"/>
      <c r="AM20" s="107"/>
      <c r="AN20" s="107"/>
      <c r="AO20" s="107"/>
      <c r="AP20" s="107"/>
    </row>
    <row r="21" spans="1:42" ht="41.25" customHeight="1" thickBot="1">
      <c r="A21" s="303">
        <f>IF(AM5="",0,AM5)</f>
        <v>0</v>
      </c>
      <c r="B21" s="304"/>
      <c r="C21" s="304"/>
      <c r="D21" s="304"/>
      <c r="E21" s="304"/>
      <c r="F21" s="304"/>
      <c r="G21" s="304"/>
      <c r="H21" s="304"/>
      <c r="I21" s="305"/>
      <c r="J21" s="97" t="s">
        <v>66</v>
      </c>
      <c r="K21" s="247">
        <v>6000</v>
      </c>
      <c r="L21" s="247"/>
      <c r="M21" s="247"/>
      <c r="N21" s="247"/>
      <c r="O21" s="248"/>
      <c r="P21" s="249" t="s">
        <v>101</v>
      </c>
      <c r="Q21" s="306"/>
      <c r="R21" s="247">
        <f>A21*K21</f>
        <v>0</v>
      </c>
      <c r="S21" s="247"/>
      <c r="T21" s="247"/>
      <c r="U21" s="247"/>
      <c r="V21" s="248"/>
      <c r="W21" s="249" t="s">
        <v>101</v>
      </c>
      <c r="X21" s="306"/>
      <c r="Y21" s="228"/>
      <c r="Z21" s="229"/>
      <c r="AA21" s="229"/>
      <c r="AB21" s="229"/>
      <c r="AC21" s="229"/>
      <c r="AD21" s="229"/>
      <c r="AE21" s="110" t="s">
        <v>68</v>
      </c>
      <c r="AF21" s="247">
        <f>R21/12*Y21</f>
        <v>0</v>
      </c>
      <c r="AG21" s="247"/>
      <c r="AH21" s="247"/>
      <c r="AI21" s="247"/>
      <c r="AJ21" s="248"/>
      <c r="AK21" s="249" t="s">
        <v>101</v>
      </c>
      <c r="AL21" s="250"/>
      <c r="AM21" s="107"/>
      <c r="AN21" s="107"/>
      <c r="AO21" s="107"/>
      <c r="AP21" s="107"/>
    </row>
    <row r="22" spans="1:42" ht="22.5" customHeight="1" thickBot="1">
      <c r="A22" s="86"/>
      <c r="B22" s="86"/>
      <c r="C22" s="86"/>
      <c r="D22" s="86"/>
      <c r="E22" s="86"/>
      <c r="F22" s="86"/>
      <c r="G22" s="86"/>
      <c r="H22" s="86"/>
      <c r="I22" s="86"/>
      <c r="J22" s="86"/>
      <c r="K22" s="99"/>
      <c r="L22" s="101"/>
      <c r="M22" s="105"/>
      <c r="N22" s="107"/>
      <c r="O22" s="107"/>
      <c r="P22" s="107"/>
      <c r="Q22" s="107"/>
      <c r="R22" s="107"/>
      <c r="S22" s="107"/>
      <c r="T22" s="107"/>
      <c r="U22" s="107"/>
      <c r="V22" s="107"/>
      <c r="W22" s="107"/>
      <c r="X22" s="107"/>
      <c r="Y22" s="107"/>
      <c r="Z22" s="107"/>
      <c r="AA22" s="107"/>
      <c r="AB22" s="107"/>
      <c r="AC22" s="107"/>
      <c r="AD22" s="107"/>
      <c r="AE22" s="107"/>
      <c r="AF22" s="107"/>
      <c r="AG22" s="107"/>
      <c r="AH22" s="107"/>
      <c r="AI22" s="107"/>
      <c r="AJ22" s="107"/>
      <c r="AK22" s="107"/>
      <c r="AL22" s="107"/>
      <c r="AM22" s="107"/>
      <c r="AN22" s="107"/>
      <c r="AO22" s="107"/>
      <c r="AP22" s="107"/>
    </row>
    <row r="23" spans="1:42" ht="40.5" customHeight="1">
      <c r="AJ23" s="234" t="s">
        <v>56</v>
      </c>
      <c r="AK23" s="235"/>
      <c r="AL23" s="235"/>
      <c r="AM23" s="235"/>
      <c r="AN23" s="235"/>
      <c r="AO23" s="235"/>
      <c r="AP23" s="236"/>
    </row>
    <row r="24" spans="1:42" ht="40.5" customHeight="1">
      <c r="AJ24" s="246">
        <f>AF18+AF21</f>
        <v>0</v>
      </c>
      <c r="AK24" s="247"/>
      <c r="AL24" s="247"/>
      <c r="AM24" s="247"/>
      <c r="AN24" s="248"/>
      <c r="AO24" s="249" t="s">
        <v>101</v>
      </c>
      <c r="AP24" s="250"/>
    </row>
  </sheetData>
  <mergeCells count="58">
    <mergeCell ref="S6:T6"/>
    <mergeCell ref="V6:X6"/>
    <mergeCell ref="AF6:AP6"/>
    <mergeCell ref="N7:AP7"/>
    <mergeCell ref="A9:AP9"/>
    <mergeCell ref="A3:C7"/>
    <mergeCell ref="D6:M7"/>
    <mergeCell ref="N3:R3"/>
    <mergeCell ref="N4:AE4"/>
    <mergeCell ref="AF4:AJ4"/>
    <mergeCell ref="AK4:AP4"/>
    <mergeCell ref="N5:AE5"/>
    <mergeCell ref="AF5:AG5"/>
    <mergeCell ref="AH5:AI5"/>
    <mergeCell ref="AK5:AL5"/>
    <mergeCell ref="AM5:AN5"/>
    <mergeCell ref="A10:C10"/>
    <mergeCell ref="D10:AP10"/>
    <mergeCell ref="A11:C11"/>
    <mergeCell ref="D11:AP11"/>
    <mergeCell ref="A12:C12"/>
    <mergeCell ref="D12:AP12"/>
    <mergeCell ref="Y17:AE17"/>
    <mergeCell ref="AF17:AL17"/>
    <mergeCell ref="A13:C13"/>
    <mergeCell ref="D13:AP13"/>
    <mergeCell ref="A14:C14"/>
    <mergeCell ref="D14:AP14"/>
    <mergeCell ref="A15:C15"/>
    <mergeCell ref="D15:AP15"/>
    <mergeCell ref="R18:V18"/>
    <mergeCell ref="W18:X18"/>
    <mergeCell ref="A17:J17"/>
    <mergeCell ref="K17:Q17"/>
    <mergeCell ref="R17:X17"/>
    <mergeCell ref="AJ24:AN24"/>
    <mergeCell ref="AO24:AP24"/>
    <mergeCell ref="A21:I21"/>
    <mergeCell ref="K21:O21"/>
    <mergeCell ref="P21:Q21"/>
    <mergeCell ref="R21:V21"/>
    <mergeCell ref="W21:X21"/>
    <mergeCell ref="A2:AP2"/>
    <mergeCell ref="Y21:AD21"/>
    <mergeCell ref="AF21:AJ21"/>
    <mergeCell ref="AK21:AL21"/>
    <mergeCell ref="AJ23:AP23"/>
    <mergeCell ref="Y18:AD18"/>
    <mergeCell ref="AF18:AJ18"/>
    <mergeCell ref="AK18:AL18"/>
    <mergeCell ref="A20:J20"/>
    <mergeCell ref="K20:Q20"/>
    <mergeCell ref="R20:X20"/>
    <mergeCell ref="Y20:AE20"/>
    <mergeCell ref="AF20:AL20"/>
    <mergeCell ref="A18:I18"/>
    <mergeCell ref="K18:O18"/>
    <mergeCell ref="P18:Q18"/>
  </mergeCells>
  <phoneticPr fontId="3" type="Hiragana"/>
  <conditionalFormatting sqref="N5:AE5">
    <cfRule type="containsBlanks" dxfId="118" priority="3">
      <formula>LEN(TRIM(N5))=0</formula>
    </cfRule>
  </conditionalFormatting>
  <conditionalFormatting sqref="N3:R3">
    <cfRule type="containsBlanks" dxfId="117" priority="9">
      <formula>LEN(TRIM(N3))=0</formula>
    </cfRule>
  </conditionalFormatting>
  <conditionalFormatting sqref="AK4">
    <cfRule type="containsBlanks" dxfId="116" priority="15">
      <formula>LEN(TRIM(AK4))=0</formula>
    </cfRule>
  </conditionalFormatting>
  <conditionalFormatting sqref="AM5:AN5">
    <cfRule type="containsBlanks" dxfId="115" priority="19">
      <formula>LEN(TRIM(AM5))=0</formula>
    </cfRule>
  </conditionalFormatting>
  <conditionalFormatting sqref="N7:AP7">
    <cfRule type="containsBlanks" dxfId="114" priority="25">
      <formula>LEN(TRIM(N7))=0</formula>
    </cfRule>
  </conditionalFormatting>
  <conditionalFormatting sqref="N4:AE4">
    <cfRule type="containsBlanks" dxfId="113" priority="24">
      <formula>LEN(TRIM(N4))=0</formula>
    </cfRule>
  </conditionalFormatting>
  <conditionalFormatting sqref="AH5:AI5">
    <cfRule type="containsBlanks" dxfId="112" priority="22">
      <formula>LEN(TRIM(AH5))=0</formula>
    </cfRule>
  </conditionalFormatting>
  <conditionalFormatting sqref="S6:T6 V6:X6">
    <cfRule type="containsBlanks" dxfId="111" priority="21">
      <formula>LEN(TRIM(S6))=0</formula>
    </cfRule>
  </conditionalFormatting>
  <conditionalFormatting sqref="A10:A15">
    <cfRule type="containsBlanks" dxfId="110" priority="20">
      <formula>LEN(TRIM(A10))=0</formula>
    </cfRule>
  </conditionalFormatting>
  <conditionalFormatting sqref="Y18:AD18">
    <cfRule type="containsBlanks" dxfId="109" priority="2">
      <formula>LEN(TRIM(Y18))=0</formula>
    </cfRule>
  </conditionalFormatting>
  <conditionalFormatting sqref="Y21:AD21">
    <cfRule type="containsBlanks" dxfId="108" priority="1">
      <formula>LEN(TRIM(Y21))=0</formula>
    </cfRule>
  </conditionalFormatting>
  <dataValidations count="7">
    <dataValidation imeMode="halfAlpha" allowBlank="1" showInputMessage="1" showErrorMessage="1" sqref="AO5 AJ5" xr:uid="{00000000-0002-0000-0800-000000000000}"/>
    <dataValidation imeMode="disabled" allowBlank="1" showInputMessage="1" showErrorMessage="1" sqref="AM5:AN5 AH5:AI5 V6:Y6 S6:T6" xr:uid="{00000000-0002-0000-0800-000001000000}"/>
    <dataValidation type="list" imeMode="disabled" allowBlank="1" showInputMessage="1" showErrorMessage="1" sqref="A10:A15" xr:uid="{00000000-0002-0000-0800-000002000000}">
      <formula1>"○"</formula1>
    </dataValidation>
    <dataValidation type="list" allowBlank="1" showInputMessage="1" showErrorMessage="1" sqref="Y18:AD18 Y21:AD21" xr:uid="{00000000-0002-0000-0800-000003000000}">
      <formula1>"12,11,10,9,8,7,6,5,4,3,2,1"</formula1>
    </dataValidation>
    <dataValidation type="date" allowBlank="1" showInputMessage="1" showErrorMessage="1" sqref="AK4:AP4" xr:uid="{00000000-0002-0000-0800-000004000000}">
      <formula1>92</formula1>
      <formula2>45016</formula2>
    </dataValidation>
    <dataValidation type="textLength" allowBlank="1" showErrorMessage="1" error="10桁で入力してください。" sqref="N3:R3" xr:uid="{00000000-0002-0000-0800-000005000000}">
      <formula1>9</formula1>
      <formula2>10</formula2>
    </dataValidation>
    <dataValidation type="list" allowBlank="1" showInputMessage="1" showErrorMessage="1" sqref="N5:AE5" xr:uid="{00000000-0002-0000-0800-000006000000}">
      <formula1>"介護老人福祉施設,地域密着型介護老人福祉施設入所者生活介護,介護老人保健施設,介護医療院,認知症対応型共同生活介護,特定施設入居者生活介護,地域密着型特定施設入居者生活介護,短期入所生活介護,養護老人ホーム,軽費老人ホーム,小規模多機能型居宅介護,看護小規模多機能型居宅介護,通所介護,地域密着型通所介護,認知症対応型通所介護,通所リハビリテーション"</formula1>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vt:i4>
      </vt:variant>
    </vt:vector>
  </HeadingPairs>
  <TitlesOfParts>
    <vt:vector size="20" baseType="lpstr">
      <vt:lpstr>（はじめにお読みください）本申請書の作成手順</vt:lpstr>
      <vt:lpstr>総括表</vt:lpstr>
      <vt:lpstr>申請額一覧（様式第２号）</vt:lpstr>
      <vt:lpstr>施設１</vt:lpstr>
      <vt:lpstr>施設２</vt:lpstr>
      <vt:lpstr>施設３</vt:lpstr>
      <vt:lpstr>施設４</vt:lpstr>
      <vt:lpstr>施設５</vt:lpstr>
      <vt:lpstr>施設６</vt:lpstr>
      <vt:lpstr>施設７</vt:lpstr>
      <vt:lpstr>施設８</vt:lpstr>
      <vt:lpstr>施設９</vt:lpstr>
      <vt:lpstr>施設１０</vt:lpstr>
      <vt:lpstr>施設１１</vt:lpstr>
      <vt:lpstr>施設１２</vt:lpstr>
      <vt:lpstr>施設１３</vt:lpstr>
      <vt:lpstr>施設１４</vt:lpstr>
      <vt:lpstr>施設１５</vt:lpstr>
      <vt:lpstr>委任状（申請者と口座名義人が違う場合に提出）</vt:lpstr>
      <vt:lpstr>'申請額一覧（様式第２号）'!Print_Area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田村　孝一</cp:lastModifiedBy>
  <cp:lastPrinted>2023-07-20T02:45:41Z</cp:lastPrinted>
  <dcterms:created xsi:type="dcterms:W3CDTF">2018-06-19T01:27:02Z</dcterms:created>
  <dcterms:modified xsi:type="dcterms:W3CDTF">2023-08-29T00:26:01Z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2022-11-14T02:46:14Z</vt:filetime>
  </property>
</Properties>
</file>