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4348\Desktop\新しいフォルダー\"/>
    </mc:Choice>
  </mc:AlternateContent>
  <workbookProtection workbookPassword="8649" lockStructure="1"/>
  <bookViews>
    <workbookView xWindow="0" yWindow="0" windowWidth="20490" windowHeight="792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<sst xmlns="http://schemas.openxmlformats.org/spreadsheetml/2006/main" count="225" uniqueCount="110">
  <si>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</si>
  <si>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</si>
  <si>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</si>
  <si>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</si>
  <si>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</si>
  <si>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</si>
  <si>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</si>
  <si>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</si>
  <si>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</si>
  <si>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</si>
  <si>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</si>
  <si>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</si>
  <si>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</si>
  <si>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</si>
  <si>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</si>
  <si>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</si>
  <si>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</si>
  <si>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</si>
  <si>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</si>
  <si>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</si>
  <si>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</si>
  <si>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</si>
  <si>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</si>
  <si>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</si>
  <si>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</si>
  <si>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</si>
  <si>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</si>
  <si>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</si>
  <si>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</si>
  <si>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</si>
  <si>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</si>
  <si>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</si>
  <si>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</si>
  <si>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</si>
  <si>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</si>
  <si>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</si>
  <si>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</si>
  <si>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</si>
  <si>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</si>
  <si>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</si>
  <si>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</si>
  <si>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</si>
  <si>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</si>
  <si>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</si>
  <si>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</si>
  <si>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</si>
  <si>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</si>
  <si>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</si>
  <si>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</si>
  <si>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</si>
  <si>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</si>
  <si>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</si>
  <si>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</si>
  <si>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</si>
  <si>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</si>
  <si>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</si>
  <si>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</si>
  <si>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</si>
  <si>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</si>
  <si>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</si>
  <si>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</si>
  <si>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</si>
  <si>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</si>
  <si>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</si>
  <si>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</si>
  <si>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</si>
  <si>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</si>
  <si>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</si>
  <si>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</si>
  <si>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</si>
  <si>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</si>
  <si>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</si>
  <si>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</si>
  <si>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</si>
  <si>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</si>
  <si>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</si>
  <si>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</si>
  <si>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</si>
  <si>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</si>
  <si>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</si>
  <si>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</si>
  <si>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</si>
  <si>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</si>
  <si>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</si>
  <si>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</si>
  <si>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</si>
  <si>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</si>
  <si>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</si>
  <si>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</si>
  <si>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</si>
  <si>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</si>
  <si>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</si>
  <si>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</si>
  <si>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</si>
  <si>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</si>
  <si>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</si>
  <si>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大館市</t>
  </si>
  <si>
    <t>法適用</t>
  </si>
  <si>
    <t>下水道事業</t>
  </si>
  <si>
    <t>公共下水道</t>
  </si>
  <si>
    <t>Bd2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</si>
  <si>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</si>
  <si>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</si>
  <si>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</si>
  <si>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</si>
  <si>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</si>
  <si>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</si>
  <si>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公共下水道事業は平成4年度の供用開始から24年を経過していますが、下水道事業資産の大部分を占める管渠（構築物）の法定耐用年数は50年とされていることから、有形固定資産減価償却率は19.93％となっており、今後直ちに大規模更新（修繕）工事が発生することはありません。また、法定耐用年数を経過した管渠が存在しないことから、管渠老朽化率は算定されておりませんが、一部、劣化の著しい管渠についての維持修繕等が発生しております。
　管渠以外の有形固定資産については、修繕計画に基づき定期的な維持管理を行うことで、費用の平準化を図っています。
</t>
    <rPh sb="12" eb="14">
      <t>ヘイセイ</t>
    </rPh>
    <rPh sb="15" eb="16">
      <t>ネン</t>
    </rPh>
    <rPh sb="16" eb="17">
      <t>ド</t>
    </rPh>
    <rPh sb="18" eb="20">
      <t>キョウヨウ</t>
    </rPh>
    <rPh sb="20" eb="22">
      <t>カイシ</t>
    </rPh>
    <rPh sb="26" eb="27">
      <t>ネン</t>
    </rPh>
    <rPh sb="28" eb="30">
      <t>ケイカ</t>
    </rPh>
    <rPh sb="37" eb="40">
      <t>ゲスイドウ</t>
    </rPh>
    <rPh sb="40" eb="42">
      <t>ジギョウ</t>
    </rPh>
    <rPh sb="42" eb="44">
      <t>シサン</t>
    </rPh>
    <rPh sb="60" eb="62">
      <t>ホウテイ</t>
    </rPh>
    <rPh sb="106" eb="108">
      <t>コンゴ</t>
    </rPh>
    <rPh sb="108" eb="109">
      <t>タダ</t>
    </rPh>
    <rPh sb="111" eb="114">
      <t>ダイキボ</t>
    </rPh>
    <rPh sb="114" eb="116">
      <t>コウシン</t>
    </rPh>
    <rPh sb="117" eb="119">
      <t>シュウゼン</t>
    </rPh>
    <rPh sb="120" eb="122">
      <t>コウジ</t>
    </rPh>
    <rPh sb="123" eb="125">
      <t>ハッセイ</t>
    </rPh>
    <rPh sb="139" eb="141">
      <t>ホウテイ</t>
    </rPh>
    <rPh sb="141" eb="143">
      <t>タイヨウ</t>
    </rPh>
    <rPh sb="143" eb="145">
      <t>ネンスウ</t>
    </rPh>
    <rPh sb="146" eb="148">
      <t>ケイカ</t>
    </rPh>
    <rPh sb="150" eb="152">
      <t>カンキョ</t>
    </rPh>
    <rPh sb="153" eb="155">
      <t>ソンザイ</t>
    </rPh>
    <rPh sb="163" eb="165">
      <t>カンキョ</t>
    </rPh>
    <rPh sb="165" eb="168">
      <t>ロウキュウカ</t>
    </rPh>
    <rPh sb="168" eb="169">
      <t>リツ</t>
    </rPh>
    <rPh sb="170" eb="172">
      <t>サンテイ</t>
    </rPh>
    <rPh sb="182" eb="184">
      <t>イチブ</t>
    </rPh>
    <rPh sb="185" eb="187">
      <t>レッカ</t>
    </rPh>
    <rPh sb="188" eb="189">
      <t>イチジル</t>
    </rPh>
    <rPh sb="191" eb="193">
      <t>カンキョ</t>
    </rPh>
    <rPh sb="198" eb="200">
      <t>イジ</t>
    </rPh>
    <rPh sb="200" eb="202">
      <t>シュウゼン</t>
    </rPh>
    <rPh sb="202" eb="203">
      <t>トウ</t>
    </rPh>
    <rPh sb="204" eb="206">
      <t>ハッセイ</t>
    </rPh>
    <rPh sb="215" eb="217">
      <t>カンキョ</t>
    </rPh>
    <rPh sb="217" eb="219">
      <t>イガイ</t>
    </rPh>
    <rPh sb="220" eb="222">
      <t>ユウケイ</t>
    </rPh>
    <rPh sb="222" eb="224">
      <t>コテイ</t>
    </rPh>
    <rPh sb="224" eb="226">
      <t>シサン</t>
    </rPh>
    <rPh sb="232" eb="234">
      <t>シュウゼン</t>
    </rPh>
    <rPh sb="234" eb="236">
      <t>ケイカク</t>
    </rPh>
    <rPh sb="237" eb="238">
      <t>モト</t>
    </rPh>
    <rPh sb="240" eb="243">
      <t>テイキテキ</t>
    </rPh>
    <rPh sb="244" eb="246">
      <t>イジ</t>
    </rPh>
    <rPh sb="246" eb="248">
      <t>カンリ</t>
    </rPh>
    <rPh sb="249" eb="250">
      <t>オコナ</t>
    </rPh>
    <rPh sb="255" eb="257">
      <t>ヒヨウ</t>
    </rPh>
    <rPh sb="258" eb="261">
      <t>ヘイジュンカ</t>
    </rPh>
    <rPh sb="262" eb="263">
      <t>ハカ</t>
    </rPh>
    <phoneticPr fontId="4"/>
  </si>
  <si>
    <t>　本市の公共下水道事業は依然投資段階にあることから、元利償還金などの資本費が高く、使用料収入が低い状況にあり、経営の健全性・効率性を示す各指標が類似団体の平均値に比べて悪い状況にあります。今後、「経営戦略」において平成37年度までの10年間で整備事業を拡大することとしており、その間、経常収支比率、累積欠損金比率等は使用料の増収によって改善していく見込みであり、企業債残高も平成30年度をピークに減少に転じる見込みとなっています。さらに、PPP/PFIといった民間的手法の導入により、未普及地域の早期解消と建設事業費の削減に向けた取り組みを検討し、健全性の確保に努めます。　
　また、秋田県の生活排水処理整備構想を基本に農業集落排水事業、戸別浄化槽整備事業との共同化など総合的な事業計画のもと事業規模拡大による効率的な運営を目指すと同時に水洗化率の向上に向けた施策を推進していきます。</t>
    <rPh sb="12" eb="14">
      <t>イゼン</t>
    </rPh>
    <rPh sb="14" eb="16">
      <t>トウシ</t>
    </rPh>
    <rPh sb="16" eb="18">
      <t>ダンカイ</t>
    </rPh>
    <rPh sb="26" eb="28">
      <t>ガンリ</t>
    </rPh>
    <rPh sb="28" eb="31">
      <t>ショウカンキン</t>
    </rPh>
    <rPh sb="34" eb="36">
      <t>シホン</t>
    </rPh>
    <rPh sb="36" eb="37">
      <t>ヒ</t>
    </rPh>
    <rPh sb="38" eb="39">
      <t>タカ</t>
    </rPh>
    <rPh sb="41" eb="46">
      <t>シヨウリョウシュウニュウ</t>
    </rPh>
    <rPh sb="47" eb="48">
      <t>ヒク</t>
    </rPh>
    <rPh sb="49" eb="51">
      <t>ジョウキョウ</t>
    </rPh>
    <rPh sb="55" eb="57">
      <t>ケイエイ</t>
    </rPh>
    <rPh sb="58" eb="61">
      <t>ケンゼンセイ</t>
    </rPh>
    <rPh sb="62" eb="65">
      <t>コウリツセイ</t>
    </rPh>
    <rPh sb="66" eb="67">
      <t>シメ</t>
    </rPh>
    <rPh sb="68" eb="69">
      <t>カク</t>
    </rPh>
    <rPh sb="69" eb="71">
      <t>シヒョウ</t>
    </rPh>
    <rPh sb="72" eb="74">
      <t>ルイジ</t>
    </rPh>
    <rPh sb="74" eb="76">
      <t>ダンタイ</t>
    </rPh>
    <rPh sb="77" eb="79">
      <t>ヘイキン</t>
    </rPh>
    <rPh sb="79" eb="80">
      <t>チ</t>
    </rPh>
    <rPh sb="81" eb="82">
      <t>クラ</t>
    </rPh>
    <rPh sb="84" eb="85">
      <t>ワル</t>
    </rPh>
    <rPh sb="86" eb="88">
      <t>ジョウキョウ</t>
    </rPh>
    <rPh sb="94" eb="96">
      <t>コンゴ</t>
    </rPh>
    <rPh sb="98" eb="100">
      <t>ケイエイ</t>
    </rPh>
    <rPh sb="100" eb="102">
      <t>センリャク</t>
    </rPh>
    <rPh sb="107" eb="109">
      <t>ヘイセイ</t>
    </rPh>
    <rPh sb="111" eb="113">
      <t>ネンド</t>
    </rPh>
    <rPh sb="118" eb="120">
      <t>ネンカン</t>
    </rPh>
    <rPh sb="121" eb="123">
      <t>セイビ</t>
    </rPh>
    <rPh sb="123" eb="125">
      <t>ジギョウ</t>
    </rPh>
    <rPh sb="126" eb="128">
      <t>カクダイ</t>
    </rPh>
    <rPh sb="140" eb="141">
      <t>カン</t>
    </rPh>
    <rPh sb="142" eb="144">
      <t>ケイジョウ</t>
    </rPh>
    <rPh sb="144" eb="146">
      <t>シュウシ</t>
    </rPh>
    <rPh sb="146" eb="148">
      <t>ヒリツ</t>
    </rPh>
    <rPh sb="149" eb="151">
      <t>ルイセキ</t>
    </rPh>
    <rPh sb="151" eb="154">
      <t>ケッソンキン</t>
    </rPh>
    <rPh sb="154" eb="156">
      <t>ヒリツ</t>
    </rPh>
    <rPh sb="156" eb="157">
      <t>トウ</t>
    </rPh>
    <rPh sb="168" eb="170">
      <t>カイゼン</t>
    </rPh>
    <rPh sb="174" eb="176">
      <t>ミコ</t>
    </rPh>
    <rPh sb="181" eb="183">
      <t>キギョウ</t>
    </rPh>
    <rPh sb="183" eb="184">
      <t>サイ</t>
    </rPh>
    <rPh sb="184" eb="186">
      <t>ザンダカ</t>
    </rPh>
    <rPh sb="187" eb="189">
      <t>ヘイセイ</t>
    </rPh>
    <rPh sb="191" eb="193">
      <t>ネンド</t>
    </rPh>
    <rPh sb="198" eb="200">
      <t>ゲンショウ</t>
    </rPh>
    <rPh sb="201" eb="202">
      <t>テン</t>
    </rPh>
    <rPh sb="204" eb="206">
      <t>ミコ</t>
    </rPh>
    <rPh sb="270" eb="272">
      <t>ケントウ</t>
    </rPh>
    <rPh sb="274" eb="277">
      <t>ケンゼンセイ</t>
    </rPh>
    <rPh sb="278" eb="280">
      <t>カクホ</t>
    </rPh>
    <rPh sb="281" eb="282">
      <t>ツト</t>
    </rPh>
    <rPh sb="292" eb="294">
      <t>アキタ</t>
    </rPh>
    <rPh sb="294" eb="295">
      <t>ケン</t>
    </rPh>
    <rPh sb="296" eb="298">
      <t>セイカツ</t>
    </rPh>
    <rPh sb="298" eb="300">
      <t>ハイスイ</t>
    </rPh>
    <rPh sb="300" eb="302">
      <t>ショリ</t>
    </rPh>
    <rPh sb="302" eb="304">
      <t>セイビ</t>
    </rPh>
    <rPh sb="304" eb="306">
      <t>コウソウ</t>
    </rPh>
    <rPh sb="307" eb="309">
      <t>キホン</t>
    </rPh>
    <rPh sb="310" eb="312">
      <t>ノウギョウ</t>
    </rPh>
    <rPh sb="312" eb="314">
      <t>シュウラク</t>
    </rPh>
    <rPh sb="314" eb="316">
      <t>ハイスイ</t>
    </rPh>
    <rPh sb="316" eb="318">
      <t>ジギョウ</t>
    </rPh>
    <rPh sb="319" eb="321">
      <t>コベツ</t>
    </rPh>
    <rPh sb="321" eb="324">
      <t>ジョウカソウ</t>
    </rPh>
    <rPh sb="324" eb="326">
      <t>セイビ</t>
    </rPh>
    <rPh sb="326" eb="328">
      <t>ジギョウ</t>
    </rPh>
    <rPh sb="330" eb="333">
      <t>キョウドウカ</t>
    </rPh>
    <rPh sb="335" eb="338">
      <t>ソウゴウテキ</t>
    </rPh>
    <rPh sb="339" eb="341">
      <t>ジギョウ</t>
    </rPh>
    <rPh sb="341" eb="343">
      <t>ケイカク</t>
    </rPh>
    <rPh sb="346" eb="348">
      <t>ジギョウ</t>
    </rPh>
    <rPh sb="348" eb="350">
      <t>キボ</t>
    </rPh>
    <rPh sb="350" eb="352">
      <t>カクダイ</t>
    </rPh>
    <rPh sb="362" eb="364">
      <t>メザ</t>
    </rPh>
    <rPh sb="366" eb="368">
      <t>ドウジ</t>
    </rPh>
    <rPh sb="369" eb="372">
      <t>スイセンカ</t>
    </rPh>
    <rPh sb="372" eb="373">
      <t>リツ</t>
    </rPh>
    <rPh sb="374" eb="376">
      <t>コウジョウ</t>
    </rPh>
    <rPh sb="377" eb="378">
      <t>ム</t>
    </rPh>
    <rPh sb="380" eb="382">
      <t>シサク</t>
    </rPh>
    <rPh sb="383" eb="385">
      <t>スイシン</t>
    </rPh>
    <phoneticPr fontId="4"/>
  </si>
  <si>
    <t>　健全性についての項目のうち、①経常収支比率は金利の下落等による支払利息の減少で改善していますが、②累積欠損金比率から④企業債残高対事業規模比率までの3項目では悪化しています。これは、本事業が依然未普及地域を多く抱える建設途上であり、多額の整備費用に対して下水道使用料収入が伴っていないためです。また、整備費用の財源である企業債の借入額も増加傾向にあり、毎年の償還額を上回っているため、当面、大幅な改善は見込めない状況です。今後、平成37年度までに人口集中地区の整備や汲み取りし尿の受け入れなどによる収益の増加を見込んでおり、さらに、下水道使用料の改定も検討して経営の健全化に取り組んでいきます。
　効率性については、⑤経費回収率、⑥汚水処理原価及び⑧水洗化率とも改善しており、また、水洗化率を除いては類似団体と同水準の数値を保っています。これは、「現在水洗便所設置済人口」の増加に伴い水洗化率が上昇し、それにより有収水量が増加したことで汚水処理の効率化が図られ、汚水処理原価が引き下げられ、さらに、下水道使用料も増加したことで経費回収率が改善したものです。ただし、水洗化率はまだまだ低水準であるので、今後の処理区域の拡大に合わせて水洗化率の向上を図り、経費回収率100％を目指して改善していきます。</t>
    <rPh sb="1" eb="4">
      <t>ケンゼンセイ</t>
    </rPh>
    <rPh sb="9" eb="11">
      <t>コウモク</t>
    </rPh>
    <rPh sb="16" eb="22">
      <t>ケイジョウシュウシヒリツ</t>
    </rPh>
    <rPh sb="23" eb="25">
      <t>キンリ</t>
    </rPh>
    <rPh sb="26" eb="28">
      <t>ゲラク</t>
    </rPh>
    <rPh sb="28" eb="29">
      <t>トウ</t>
    </rPh>
    <rPh sb="32" eb="34">
      <t>シハライ</t>
    </rPh>
    <rPh sb="34" eb="36">
      <t>リソク</t>
    </rPh>
    <rPh sb="37" eb="39">
      <t>ゲンショウ</t>
    </rPh>
    <rPh sb="40" eb="42">
      <t>カイゼン</t>
    </rPh>
    <rPh sb="50" eb="55">
      <t>ルイセキケッソンキン</t>
    </rPh>
    <rPh sb="55" eb="57">
      <t>ヒリツ</t>
    </rPh>
    <rPh sb="60" eb="72">
      <t>キギョウサイザンダカタイジギョウキボヒリツ</t>
    </rPh>
    <rPh sb="76" eb="78">
      <t>コウモク</t>
    </rPh>
    <rPh sb="80" eb="82">
      <t>アッカ</t>
    </rPh>
    <rPh sb="92" eb="93">
      <t>ホン</t>
    </rPh>
    <rPh sb="93" eb="95">
      <t>ジギョウ</t>
    </rPh>
    <rPh sb="96" eb="98">
      <t>イゼン</t>
    </rPh>
    <rPh sb="98" eb="101">
      <t>ミフキュウ</t>
    </rPh>
    <rPh sb="101" eb="103">
      <t>チイキ</t>
    </rPh>
    <rPh sb="104" eb="105">
      <t>オオ</t>
    </rPh>
    <rPh sb="106" eb="107">
      <t>カカ</t>
    </rPh>
    <rPh sb="109" eb="111">
      <t>ケンセツ</t>
    </rPh>
    <rPh sb="111" eb="113">
      <t>トジョウ</t>
    </rPh>
    <rPh sb="117" eb="119">
      <t>タガク</t>
    </rPh>
    <rPh sb="120" eb="122">
      <t>セイビ</t>
    </rPh>
    <rPh sb="122" eb="124">
      <t>ヒヨウ</t>
    </rPh>
    <rPh sb="125" eb="126">
      <t>タイ</t>
    </rPh>
    <rPh sb="128" eb="131">
      <t>ゲスイドウ</t>
    </rPh>
    <rPh sb="131" eb="134">
      <t>シヨウリョウ</t>
    </rPh>
    <rPh sb="134" eb="136">
      <t>シュウニュウ</t>
    </rPh>
    <rPh sb="137" eb="138">
      <t>トモナ</t>
    </rPh>
    <rPh sb="151" eb="153">
      <t>セイビ</t>
    </rPh>
    <rPh sb="153" eb="155">
      <t>ヒヨウ</t>
    </rPh>
    <rPh sb="156" eb="158">
      <t>ザイゲン</t>
    </rPh>
    <rPh sb="161" eb="163">
      <t>キギョウ</t>
    </rPh>
    <rPh sb="163" eb="164">
      <t>サイ</t>
    </rPh>
    <rPh sb="165" eb="167">
      <t>カリイレ</t>
    </rPh>
    <rPh sb="167" eb="168">
      <t>ガク</t>
    </rPh>
    <rPh sb="169" eb="171">
      <t>ゾウカ</t>
    </rPh>
    <rPh sb="171" eb="173">
      <t>ケイコウ</t>
    </rPh>
    <rPh sb="177" eb="179">
      <t>マイトシ</t>
    </rPh>
    <rPh sb="180" eb="182">
      <t>ショウカン</t>
    </rPh>
    <rPh sb="182" eb="183">
      <t>ガク</t>
    </rPh>
    <rPh sb="184" eb="186">
      <t>ウワマワ</t>
    </rPh>
    <rPh sb="193" eb="195">
      <t>トウメン</t>
    </rPh>
    <rPh sb="196" eb="198">
      <t>オオハバ</t>
    </rPh>
    <rPh sb="199" eb="201">
      <t>カイゼン</t>
    </rPh>
    <rPh sb="202" eb="204">
      <t>ミコ</t>
    </rPh>
    <rPh sb="207" eb="209">
      <t>ジョウキョウ</t>
    </rPh>
    <rPh sb="212" eb="214">
      <t>コンゴ</t>
    </rPh>
    <rPh sb="215" eb="217">
      <t>ヘイセイ</t>
    </rPh>
    <rPh sb="219" eb="221">
      <t>ネンド</t>
    </rPh>
    <rPh sb="224" eb="226">
      <t>ジンコウ</t>
    </rPh>
    <rPh sb="226" eb="228">
      <t>シュウチュウ</t>
    </rPh>
    <rPh sb="228" eb="230">
      <t>チク</t>
    </rPh>
    <rPh sb="231" eb="233">
      <t>セイビ</t>
    </rPh>
    <rPh sb="234" eb="235">
      <t>ク</t>
    </rPh>
    <rPh sb="236" eb="237">
      <t>ト</t>
    </rPh>
    <rPh sb="239" eb="240">
      <t>ニョウ</t>
    </rPh>
    <rPh sb="241" eb="242">
      <t>ウ</t>
    </rPh>
    <rPh sb="243" eb="244">
      <t>イ</t>
    </rPh>
    <rPh sb="250" eb="252">
      <t>シュウエキ</t>
    </rPh>
    <rPh sb="253" eb="255">
      <t>ゾウカ</t>
    </rPh>
    <rPh sb="256" eb="258">
      <t>ミコ</t>
    </rPh>
    <rPh sb="267" eb="270">
      <t>ゲスイドウ</t>
    </rPh>
    <rPh sb="270" eb="273">
      <t>シヨウリョウ</t>
    </rPh>
    <rPh sb="274" eb="276">
      <t>カイテイ</t>
    </rPh>
    <rPh sb="277" eb="279">
      <t>ケントウ</t>
    </rPh>
    <rPh sb="281" eb="283">
      <t>ケイエイ</t>
    </rPh>
    <rPh sb="284" eb="287">
      <t>ケンゼンカ</t>
    </rPh>
    <rPh sb="288" eb="289">
      <t>ト</t>
    </rPh>
    <rPh sb="290" eb="291">
      <t>ク</t>
    </rPh>
    <rPh sb="300" eb="303">
      <t>コウリツセイ</t>
    </rPh>
    <rPh sb="317" eb="321">
      <t>オスイショリ</t>
    </rPh>
    <rPh sb="321" eb="323">
      <t>ゲンカ</t>
    </rPh>
    <rPh sb="323" eb="324">
      <t>オヨ</t>
    </rPh>
    <rPh sb="326" eb="329">
      <t>スイセンカ</t>
    </rPh>
    <rPh sb="329" eb="330">
      <t>リツ</t>
    </rPh>
    <rPh sb="332" eb="334">
      <t>カイゼン</t>
    </rPh>
    <rPh sb="342" eb="345">
      <t>スイセンカ</t>
    </rPh>
    <rPh sb="345" eb="346">
      <t>リツ</t>
    </rPh>
    <rPh sb="347" eb="348">
      <t>ノゾ</t>
    </rPh>
    <rPh sb="351" eb="353">
      <t>ルイジ</t>
    </rPh>
    <rPh sb="353" eb="355">
      <t>ダンタイ</t>
    </rPh>
    <rPh sb="356" eb="359">
      <t>ドウスイジュン</t>
    </rPh>
    <rPh sb="363" eb="364">
      <t>タモ</t>
    </rPh>
    <rPh sb="375" eb="377">
      <t>ゲンザイ</t>
    </rPh>
    <rPh sb="377" eb="379">
      <t>スイセン</t>
    </rPh>
    <rPh sb="379" eb="381">
      <t>ベンジョ</t>
    </rPh>
    <rPh sb="381" eb="383">
      <t>セッチ</t>
    </rPh>
    <rPh sb="383" eb="384">
      <t>ズ</t>
    </rPh>
    <rPh sb="384" eb="386">
      <t>ジンコウ</t>
    </rPh>
    <rPh sb="388" eb="390">
      <t>ゾウカ</t>
    </rPh>
    <rPh sb="391" eb="392">
      <t>トモナ</t>
    </rPh>
    <rPh sb="393" eb="396">
      <t>スイセンカ</t>
    </rPh>
    <rPh sb="396" eb="397">
      <t>リツ</t>
    </rPh>
    <rPh sb="398" eb="400">
      <t>ジョウショウ</t>
    </rPh>
    <rPh sb="407" eb="409">
      <t>ユウシュウ</t>
    </rPh>
    <rPh sb="409" eb="411">
      <t>スイリョウ</t>
    </rPh>
    <rPh sb="412" eb="414">
      <t>ゾウカ</t>
    </rPh>
    <rPh sb="419" eb="423">
      <t>オスイショリ</t>
    </rPh>
    <rPh sb="424" eb="427">
      <t>コウリツカ</t>
    </rPh>
    <rPh sb="428" eb="429">
      <t>ハカ</t>
    </rPh>
    <rPh sb="432" eb="434">
      <t>オスイ</t>
    </rPh>
    <rPh sb="434" eb="436">
      <t>ショリ</t>
    </rPh>
    <rPh sb="436" eb="438">
      <t>ゲンカ</t>
    </rPh>
    <rPh sb="439" eb="440">
      <t>ヒ</t>
    </rPh>
    <rPh sb="441" eb="442">
      <t>サ</t>
    </rPh>
    <rPh sb="450" eb="453">
      <t>ゲスイドウ</t>
    </rPh>
    <rPh sb="457" eb="459">
      <t>ゾウカ</t>
    </rPh>
    <rPh sb="464" eb="466">
      <t>ケイヒ</t>
    </rPh>
    <rPh sb="466" eb="468">
      <t>カイシュウ</t>
    </rPh>
    <rPh sb="468" eb="469">
      <t>リツ</t>
    </rPh>
    <rPh sb="470" eb="472">
      <t>カイゼン</t>
    </rPh>
    <rPh sb="483" eb="486">
      <t>スイセンカ</t>
    </rPh>
    <rPh sb="486" eb="487">
      <t>リツ</t>
    </rPh>
    <rPh sb="492" eb="495">
      <t>テイスイジュン</t>
    </rPh>
    <rPh sb="501" eb="503">
      <t>コンゴ</t>
    </rPh>
    <rPh sb="504" eb="506">
      <t>ショリ</t>
    </rPh>
    <rPh sb="506" eb="508">
      <t>クイキ</t>
    </rPh>
    <rPh sb="509" eb="511">
      <t>カクダイ</t>
    </rPh>
    <rPh sb="512" eb="513">
      <t>ア</t>
    </rPh>
    <rPh sb="516" eb="519">
      <t>スイセンカ</t>
    </rPh>
    <rPh sb="519" eb="520">
      <t>リツ</t>
    </rPh>
    <rPh sb="521" eb="523">
      <t>コウジョウ</t>
    </rPh>
    <rPh sb="524" eb="525">
      <t>ハカ</t>
    </rPh>
    <rPh sb="527" eb="529">
      <t>ケイヒ</t>
    </rPh>
    <rPh sb="529" eb="531">
      <t>カイシュウ</t>
    </rPh>
    <rPh sb="531" eb="532">
      <t>リツ</t>
    </rPh>
    <rPh sb="537" eb="539">
      <t>メザ</t>
    </rPh>
    <rPh sb="541" eb="543">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</si>
</sst>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2.76</c:v>
                </c:pt>
              </c:numCache>
            </c:numRef>
          </c:val>
        </c:ser>
        <c:dLbls>
          <c:showLegendKey val="0"/>
          <c:showVal val="0"/>
          <c:showCatName val="0"/>
          <c:showSerName val="0"/>
          <c:showPercent val="0"/>
          <c:showBubbleSize val="0"/>
        </c:dLbls>
        <c:gapWidth val="150"/>
        <c:axId val="656932632"/>
        <c:axId val="65693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656932632"/>
        <c:axId val="656931848"/>
      </c:lineChart>
      <c:dateAx>
        <c:axId val="656932632"/>
        <c:scaling>
          <c:orientation val="minMax"/>
        </c:scaling>
        <c:delete val="1"/>
        <c:axPos val="b"/>
        <c:numFmt formatCode="ge" sourceLinked="1"/>
        <c:majorTickMark val="none"/>
        <c:minorTickMark val="none"/>
        <c:tickLblPos val="none"/>
        <c:crossAx val="656931848"/>
        <c:crosses val="autoZero"/>
        <c:auto val="1"/>
        <c:lblOffset val="100"/>
        <c:baseTimeUnit val="years"/>
      </c:dateAx>
      <c:valAx>
        <c:axId val="65693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93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5790272"/>
        <c:axId val="43579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435790272"/>
        <c:axId val="435797328"/>
      </c:lineChart>
      <c:dateAx>
        <c:axId val="435790272"/>
        <c:scaling>
          <c:orientation val="minMax"/>
        </c:scaling>
        <c:delete val="1"/>
        <c:axPos val="b"/>
        <c:numFmt formatCode="ge" sourceLinked="1"/>
        <c:majorTickMark val="none"/>
        <c:minorTickMark val="none"/>
        <c:tickLblPos val="none"/>
        <c:crossAx val="435797328"/>
        <c:crosses val="autoZero"/>
        <c:auto val="1"/>
        <c:lblOffset val="100"/>
        <c:baseTimeUnit val="years"/>
      </c:dateAx>
      <c:valAx>
        <c:axId val="43579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7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76.010000000000005</c:v>
                </c:pt>
                <c:pt idx="1">
                  <c:v>75.77</c:v>
                </c:pt>
                <c:pt idx="2">
                  <c:v>77.349999999999994</c:v>
                </c:pt>
                <c:pt idx="3">
                  <c:v>77.61</c:v>
                </c:pt>
                <c:pt idx="4">
                  <c:v>77.760000000000005</c:v>
                </c:pt>
              </c:numCache>
            </c:numRef>
          </c:val>
        </c:ser>
        <c:dLbls>
          <c:showLegendKey val="0"/>
          <c:showVal val="0"/>
          <c:showCatName val="0"/>
          <c:showSerName val="0"/>
          <c:showPercent val="0"/>
          <c:showBubbleSize val="0"/>
        </c:dLbls>
        <c:gapWidth val="150"/>
        <c:axId val="435793800"/>
        <c:axId val="4357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435793800"/>
        <c:axId val="435791840"/>
      </c:lineChart>
      <c:dateAx>
        <c:axId val="435793800"/>
        <c:scaling>
          <c:orientation val="minMax"/>
        </c:scaling>
        <c:delete val="1"/>
        <c:axPos val="b"/>
        <c:numFmt formatCode="ge" sourceLinked="1"/>
        <c:majorTickMark val="none"/>
        <c:minorTickMark val="none"/>
        <c:tickLblPos val="none"/>
        <c:crossAx val="435791840"/>
        <c:crosses val="autoZero"/>
        <c:auto val="1"/>
        <c:lblOffset val="100"/>
        <c:baseTimeUnit val="years"/>
      </c:dateAx>
      <c:valAx>
        <c:axId val="4357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79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85.5</c:v>
                </c:pt>
                <c:pt idx="1">
                  <c:v>86.88</c:v>
                </c:pt>
                <c:pt idx="2">
                  <c:v>84.82</c:v>
                </c:pt>
                <c:pt idx="3">
                  <c:v>90.83</c:v>
                </c:pt>
                <c:pt idx="4">
                  <c:v>94.11</c:v>
                </c:pt>
              </c:numCache>
            </c:numRef>
          </c:val>
        </c:ser>
        <c:dLbls>
          <c:showLegendKey val="0"/>
          <c:showVal val="0"/>
          <c:showCatName val="0"/>
          <c:showSerName val="0"/>
          <c:showPercent val="0"/>
          <c:showBubbleSize val="0"/>
        </c:dLbls>
        <c:gapWidth val="150"/>
        <c:axId val="656931064"/>
        <c:axId val="65692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100.66</c:v>
                </c:pt>
                <c:pt idx="1">
                  <c:v>101.61</c:v>
                </c:pt>
                <c:pt idx="2">
                  <c:v>104.97</c:v>
                </c:pt>
                <c:pt idx="3">
                  <c:v>106.59</c:v>
                </c:pt>
                <c:pt idx="4">
                  <c:v>107.4</c:v>
                </c:pt>
              </c:numCache>
            </c:numRef>
          </c:val>
          <c:smooth val="0"/>
        </c:ser>
        <c:dLbls>
          <c:showLegendKey val="0"/>
          <c:showVal val="0"/>
          <c:showCatName val="0"/>
          <c:showSerName val="0"/>
          <c:showPercent val="0"/>
          <c:showBubbleSize val="0"/>
        </c:dLbls>
        <c:marker val="1"/>
        <c:smooth val="0"/>
        <c:axId val="656931064"/>
        <c:axId val="656926360"/>
      </c:lineChart>
      <c:dateAx>
        <c:axId val="656931064"/>
        <c:scaling>
          <c:orientation val="minMax"/>
        </c:scaling>
        <c:delete val="1"/>
        <c:axPos val="b"/>
        <c:numFmt formatCode="ge" sourceLinked="1"/>
        <c:majorTickMark val="none"/>
        <c:minorTickMark val="none"/>
        <c:tickLblPos val="none"/>
        <c:crossAx val="656926360"/>
        <c:crosses val="autoZero"/>
        <c:auto val="1"/>
        <c:lblOffset val="100"/>
        <c:baseTimeUnit val="years"/>
      </c:dateAx>
      <c:valAx>
        <c:axId val="65692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93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9.82</c:v>
                </c:pt>
                <c:pt idx="1">
                  <c:v>10.98</c:v>
                </c:pt>
                <c:pt idx="2">
                  <c:v>12.15</c:v>
                </c:pt>
                <c:pt idx="3">
                  <c:v>18.46</c:v>
                </c:pt>
                <c:pt idx="4">
                  <c:v>19.93</c:v>
                </c:pt>
              </c:numCache>
            </c:numRef>
          </c:val>
        </c:ser>
        <c:dLbls>
          <c:showLegendKey val="0"/>
          <c:showVal val="0"/>
          <c:showCatName val="0"/>
          <c:showSerName val="0"/>
          <c:showPercent val="0"/>
          <c:showBubbleSize val="0"/>
        </c:dLbls>
        <c:gapWidth val="150"/>
        <c:axId val="656929496"/>
        <c:axId val="6569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9.6300000000000008</c:v>
                </c:pt>
                <c:pt idx="1">
                  <c:v>8.3000000000000007</c:v>
                </c:pt>
                <c:pt idx="2">
                  <c:v>9.52</c:v>
                </c:pt>
                <c:pt idx="3">
                  <c:v>15.82</c:v>
                </c:pt>
                <c:pt idx="4">
                  <c:v>18.29</c:v>
                </c:pt>
              </c:numCache>
            </c:numRef>
          </c:val>
          <c:smooth val="0"/>
        </c:ser>
        <c:dLbls>
          <c:showLegendKey val="0"/>
          <c:showVal val="0"/>
          <c:showCatName val="0"/>
          <c:showSerName val="0"/>
          <c:showPercent val="0"/>
          <c:showBubbleSize val="0"/>
        </c:dLbls>
        <c:marker val="1"/>
        <c:smooth val="0"/>
        <c:axId val="656929496"/>
        <c:axId val="656926752"/>
      </c:lineChart>
      <c:dateAx>
        <c:axId val="656929496"/>
        <c:scaling>
          <c:orientation val="minMax"/>
        </c:scaling>
        <c:delete val="1"/>
        <c:axPos val="b"/>
        <c:numFmt formatCode="ge" sourceLinked="1"/>
        <c:majorTickMark val="none"/>
        <c:minorTickMark val="none"/>
        <c:tickLblPos val="none"/>
        <c:crossAx val="656926752"/>
        <c:crosses val="autoZero"/>
        <c:auto val="1"/>
        <c:lblOffset val="100"/>
        <c:baseTimeUnit val="years"/>
      </c:dateAx>
      <c:valAx>
        <c:axId val="6569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92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6927928"/>
        <c:axId val="6569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0.01</c:v>
                </c:pt>
                <c:pt idx="2">
                  <c:v>0.01</c:v>
                </c:pt>
                <c:pt idx="3">
                  <c:v>0.01</c:v>
                </c:pt>
                <c:pt idx="4">
                  <c:v>0.01</c:v>
                </c:pt>
              </c:numCache>
            </c:numRef>
          </c:val>
          <c:smooth val="0"/>
        </c:ser>
        <c:dLbls>
          <c:showLegendKey val="0"/>
          <c:showVal val="0"/>
          <c:showCatName val="0"/>
          <c:showSerName val="0"/>
          <c:showPercent val="0"/>
          <c:showBubbleSize val="0"/>
        </c:dLbls>
        <c:marker val="1"/>
        <c:smooth val="0"/>
        <c:axId val="656927928"/>
        <c:axId val="656931456"/>
      </c:lineChart>
      <c:dateAx>
        <c:axId val="656927928"/>
        <c:scaling>
          <c:orientation val="minMax"/>
        </c:scaling>
        <c:delete val="1"/>
        <c:axPos val="b"/>
        <c:numFmt formatCode="ge" sourceLinked="1"/>
        <c:majorTickMark val="none"/>
        <c:minorTickMark val="none"/>
        <c:tickLblPos val="none"/>
        <c:crossAx val="656931456"/>
        <c:crosses val="autoZero"/>
        <c:auto val="1"/>
        <c:lblOffset val="100"/>
        <c:baseTimeUnit val="years"/>
      </c:dateAx>
      <c:valAx>
        <c:axId val="6569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9279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271.41000000000003</c:v>
                </c:pt>
                <c:pt idx="1">
                  <c:v>287.27</c:v>
                </c:pt>
                <c:pt idx="2">
                  <c:v>325.72000000000003</c:v>
                </c:pt>
                <c:pt idx="3">
                  <c:v>245.84</c:v>
                </c:pt>
                <c:pt idx="4">
                  <c:v>259.86</c:v>
                </c:pt>
              </c:numCache>
            </c:numRef>
          </c:val>
        </c:ser>
        <c:dLbls>
          <c:showLegendKey val="0"/>
          <c:showVal val="0"/>
          <c:showCatName val="0"/>
          <c:showSerName val="0"/>
          <c:showPercent val="0"/>
          <c:showBubbleSize val="0"/>
        </c:dLbls>
        <c:gapWidth val="150"/>
        <c:axId val="656929104"/>
        <c:axId val="37295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51.04</c:v>
                </c:pt>
                <c:pt idx="1">
                  <c:v>51.83</c:v>
                </c:pt>
                <c:pt idx="2">
                  <c:v>52.88</c:v>
                </c:pt>
                <c:pt idx="3">
                  <c:v>23.51</c:v>
                </c:pt>
                <c:pt idx="4">
                  <c:v>18.920000000000002</c:v>
                </c:pt>
              </c:numCache>
            </c:numRef>
          </c:val>
          <c:smooth val="0"/>
        </c:ser>
        <c:dLbls>
          <c:showLegendKey val="0"/>
          <c:showVal val="0"/>
          <c:showCatName val="0"/>
          <c:showSerName val="0"/>
          <c:showPercent val="0"/>
          <c:showBubbleSize val="0"/>
        </c:dLbls>
        <c:marker val="1"/>
        <c:smooth val="0"/>
        <c:axId val="656929104"/>
        <c:axId val="372957840"/>
      </c:lineChart>
      <c:dateAx>
        <c:axId val="656929104"/>
        <c:scaling>
          <c:orientation val="minMax"/>
        </c:scaling>
        <c:delete val="1"/>
        <c:axPos val="b"/>
        <c:numFmt formatCode="ge" sourceLinked="1"/>
        <c:majorTickMark val="none"/>
        <c:minorTickMark val="none"/>
        <c:tickLblPos val="none"/>
        <c:crossAx val="372957840"/>
        <c:crosses val="autoZero"/>
        <c:auto val="1"/>
        <c:lblOffset val="100"/>
        <c:baseTimeUnit val="years"/>
      </c:dateAx>
      <c:valAx>
        <c:axId val="37295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92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167.94</c:v>
                </c:pt>
                <c:pt idx="1">
                  <c:v>185.58</c:v>
                </c:pt>
                <c:pt idx="2">
                  <c:v>324.3</c:v>
                </c:pt>
                <c:pt idx="3">
                  <c:v>59.15</c:v>
                </c:pt>
                <c:pt idx="4">
                  <c:v>58.45</c:v>
                </c:pt>
              </c:numCache>
            </c:numRef>
          </c:val>
        </c:ser>
        <c:dLbls>
          <c:showLegendKey val="0"/>
          <c:showVal val="0"/>
          <c:showCatName val="0"/>
          <c:showSerName val="0"/>
          <c:showPercent val="0"/>
          <c:showBubbleSize val="0"/>
        </c:dLbls>
        <c:gapWidth val="150"/>
        <c:axId val="372958624"/>
        <c:axId val="37295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287.3</c:v>
                </c:pt>
                <c:pt idx="1">
                  <c:v>231.37</c:v>
                </c:pt>
                <c:pt idx="2">
                  <c:v>539.27</c:v>
                </c:pt>
                <c:pt idx="3">
                  <c:v>57.3</c:v>
                </c:pt>
                <c:pt idx="4">
                  <c:v>57.35</c:v>
                </c:pt>
              </c:numCache>
            </c:numRef>
          </c:val>
          <c:smooth val="0"/>
        </c:ser>
        <c:dLbls>
          <c:showLegendKey val="0"/>
          <c:showVal val="0"/>
          <c:showCatName val="0"/>
          <c:showSerName val="0"/>
          <c:showPercent val="0"/>
          <c:showBubbleSize val="0"/>
        </c:dLbls>
        <c:marker val="1"/>
        <c:smooth val="0"/>
        <c:axId val="372958624"/>
        <c:axId val="372959800"/>
      </c:lineChart>
      <c:dateAx>
        <c:axId val="372958624"/>
        <c:scaling>
          <c:orientation val="minMax"/>
        </c:scaling>
        <c:delete val="1"/>
        <c:axPos val="b"/>
        <c:numFmt formatCode="ge" sourceLinked="1"/>
        <c:majorTickMark val="none"/>
        <c:minorTickMark val="none"/>
        <c:tickLblPos val="none"/>
        <c:crossAx val="372959800"/>
        <c:crosses val="autoZero"/>
        <c:auto val="1"/>
        <c:lblOffset val="100"/>
        <c:baseTimeUnit val="years"/>
      </c:dateAx>
      <c:valAx>
        <c:axId val="37295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5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1717.2</c:v>
                </c:pt>
                <c:pt idx="1">
                  <c:v>1225.55</c:v>
                </c:pt>
                <c:pt idx="2">
                  <c:v>1451.2</c:v>
                </c:pt>
                <c:pt idx="3">
                  <c:v>1753.12</c:v>
                </c:pt>
                <c:pt idx="4">
                  <c:v>1928.37</c:v>
                </c:pt>
              </c:numCache>
            </c:numRef>
          </c:val>
        </c:ser>
        <c:dLbls>
          <c:showLegendKey val="0"/>
          <c:showVal val="0"/>
          <c:showCatName val="0"/>
          <c:showSerName val="0"/>
          <c:showPercent val="0"/>
          <c:showBubbleSize val="0"/>
        </c:dLbls>
        <c:gapWidth val="150"/>
        <c:axId val="372960192"/>
        <c:axId val="3729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372960192"/>
        <c:axId val="372953920"/>
      </c:lineChart>
      <c:dateAx>
        <c:axId val="372960192"/>
        <c:scaling>
          <c:orientation val="minMax"/>
        </c:scaling>
        <c:delete val="1"/>
        <c:axPos val="b"/>
        <c:numFmt formatCode="ge" sourceLinked="1"/>
        <c:majorTickMark val="none"/>
        <c:minorTickMark val="none"/>
        <c:tickLblPos val="none"/>
        <c:crossAx val="372953920"/>
        <c:crosses val="autoZero"/>
        <c:auto val="1"/>
        <c:lblOffset val="100"/>
        <c:baseTimeUnit val="years"/>
      </c:dateAx>
      <c:valAx>
        <c:axId val="3729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6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62.07</c:v>
                </c:pt>
                <c:pt idx="1">
                  <c:v>77.8</c:v>
                </c:pt>
                <c:pt idx="2">
                  <c:v>68.599999999999994</c:v>
                </c:pt>
                <c:pt idx="3">
                  <c:v>85.66</c:v>
                </c:pt>
                <c:pt idx="4">
                  <c:v>93.55</c:v>
                </c:pt>
              </c:numCache>
            </c:numRef>
          </c:val>
        </c:ser>
        <c:dLbls>
          <c:showLegendKey val="0"/>
          <c:showVal val="0"/>
          <c:showCatName val="0"/>
          <c:showSerName val="0"/>
          <c:showPercent val="0"/>
          <c:showBubbleSize val="0"/>
        </c:dLbls>
        <c:gapWidth val="150"/>
        <c:axId val="430687696"/>
        <c:axId val="43068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430687696"/>
        <c:axId val="430682600"/>
      </c:lineChart>
      <c:dateAx>
        <c:axId val="430687696"/>
        <c:scaling>
          <c:orientation val="minMax"/>
        </c:scaling>
        <c:delete val="1"/>
        <c:axPos val="b"/>
        <c:numFmt formatCode="ge" sourceLinked="1"/>
        <c:majorTickMark val="none"/>
        <c:minorTickMark val="none"/>
        <c:tickLblPos val="none"/>
        <c:crossAx val="430682600"/>
        <c:crosses val="autoZero"/>
        <c:auto val="1"/>
        <c:lblOffset val="100"/>
        <c:baseTimeUnit val="years"/>
      </c:dateAx>
      <c:valAx>
        <c:axId val="43068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68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270.41000000000003</c:v>
                </c:pt>
                <c:pt idx="1">
                  <c:v>216.66</c:v>
                </c:pt>
                <c:pt idx="2">
                  <c:v>246.11</c:v>
                </c:pt>
                <c:pt idx="3">
                  <c:v>197.41</c:v>
                </c:pt>
                <c:pt idx="4">
                  <c:v>180.85</c:v>
                </c:pt>
              </c:numCache>
            </c:numRef>
          </c:val>
        </c:ser>
        <c:dLbls>
          <c:showLegendKey val="0"/>
          <c:showVal val="0"/>
          <c:showCatName val="0"/>
          <c:showSerName val="0"/>
          <c:showPercent val="0"/>
          <c:showBubbleSize val="0"/>
        </c:dLbls>
        <c:gapWidth val="150"/>
        <c:axId val="430684560"/>
        <c:axId val="43068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430684560"/>
        <c:axId val="430687304"/>
      </c:lineChart>
      <c:dateAx>
        <c:axId val="430684560"/>
        <c:scaling>
          <c:orientation val="minMax"/>
        </c:scaling>
        <c:delete val="1"/>
        <c:axPos val="b"/>
        <c:numFmt formatCode="ge" sourceLinked="1"/>
        <c:majorTickMark val="none"/>
        <c:minorTickMark val="none"/>
        <c:tickLblPos val="none"/>
        <c:crossAx val="430687304"/>
        <c:crosses val="autoZero"/>
        <c:auto val="1"/>
        <c:lblOffset val="100"/>
        <c:baseTimeUnit val="years"/>
      </c:dateAx>
      <c:valAx>
        <c:axId val="43068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68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大館市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75748</v>
      </c>
      <c r="AM8" s="47"/>
      <c r="AN8" s="47"/>
      <c r="AO8" s="47"/>
      <c r="AP8" s="47"/>
      <c r="AQ8" s="47"/>
      <c r="AR8" s="47"/>
      <c r="AS8" s="47"/>
      <c r="AT8" s="43">
        <f>データ!S6</f>
        <v>913.22</v>
      </c>
      <c r="AU8" s="43"/>
      <c r="AV8" s="43"/>
      <c r="AW8" s="43"/>
      <c r="AX8" s="43"/>
      <c r="AY8" s="43"/>
      <c r="AZ8" s="43"/>
      <c r="BA8" s="43"/>
      <c r="BB8" s="43">
        <f>データ!T6</f>
        <v>82.95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37.33</v>
      </c>
      <c r="J10" s="43"/>
      <c r="K10" s="43"/>
      <c r="L10" s="43"/>
      <c r="M10" s="43"/>
      <c r="N10" s="43"/>
      <c r="O10" s="43"/>
      <c r="P10" s="43">
        <f>データ!O6</f>
        <v>45.62</v>
      </c>
      <c r="Q10" s="43"/>
      <c r="R10" s="43"/>
      <c r="S10" s="43"/>
      <c r="T10" s="43"/>
      <c r="U10" s="43"/>
      <c r="V10" s="43"/>
      <c r="W10" s="43">
        <f>データ!P6</f>
        <v>95.26</v>
      </c>
      <c r="X10" s="43"/>
      <c r="Y10" s="43"/>
      <c r="Z10" s="43"/>
      <c r="AA10" s="43"/>
      <c r="AB10" s="43"/>
      <c r="AC10" s="43"/>
      <c r="AD10" s="47">
        <f>データ!Q6</f>
        <v>3132</v>
      </c>
      <c r="AE10" s="47"/>
      <c r="AF10" s="47"/>
      <c r="AG10" s="47"/>
      <c r="AH10" s="47"/>
      <c r="AI10" s="47"/>
      <c r="AJ10" s="47"/>
      <c r="AK10" s="2"/>
      <c r="AL10" s="47">
        <f>データ!U6</f>
        <v>34242</v>
      </c>
      <c r="AM10" s="47"/>
      <c r="AN10" s="47"/>
      <c r="AO10" s="47"/>
      <c r="AP10" s="47"/>
      <c r="AQ10" s="47"/>
      <c r="AR10" s="47"/>
      <c r="AS10" s="47"/>
      <c r="AT10" s="43">
        <f>データ!V6</f>
        <v>11.49</v>
      </c>
      <c r="AU10" s="43"/>
      <c r="AV10" s="43"/>
      <c r="AW10" s="43"/>
      <c r="AX10" s="43"/>
      <c r="AY10" s="43"/>
      <c r="AZ10" s="43"/>
      <c r="BA10" s="43"/>
      <c r="BB10" s="43">
        <f>データ!W6</f>
        <v>2980.16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52043</v>
      </c>
      <c r="D6" s="31">
        <f t="shared" si="3"/>
        <v>46</v>
      </c>
      <c r="E6" s="31">
        <f t="shared" si="3"/>
        <v>17</v>
      </c>
      <c r="F6" s="31">
        <f t="shared" si="3"/>
        <v>1</v>
      </c>
      <c r="G6" s="31">
        <f t="shared" si="3"/>
        <v>0</v>
      </c>
      <c r="H6" s="31" t="str">
        <f t="shared" si="3"/>
        <v>秋田県　大館市</v>
      </c>
      <c r="I6" s="31" t="str">
        <f t="shared" si="3"/>
        <v>法適用</v>
      </c>
      <c r="J6" s="31" t="str">
        <f t="shared" si="3"/>
        <v>下水道事業</v>
      </c>
      <c r="K6" s="31" t="str">
        <f t="shared" si="3"/>
        <v>公共下水道</v>
      </c>
      <c r="L6" s="31" t="str">
        <f t="shared" si="3"/>
        <v>Bd2</v>
      </c>
      <c r="M6" s="32" t="str">
        <f t="shared" si="3"/>
        <v>-</v>
      </c>
      <c r="N6" s="32">
        <f t="shared" si="3"/>
        <v>37.33</v>
      </c>
      <c r="O6" s="32">
        <f t="shared" si="3"/>
        <v>45.62</v>
      </c>
      <c r="P6" s="32">
        <f t="shared" si="3"/>
        <v>95.26</v>
      </c>
      <c r="Q6" s="32">
        <f t="shared" si="3"/>
        <v>3132</v>
      </c>
      <c r="R6" s="32">
        <f t="shared" si="3"/>
        <v>75748</v>
      </c>
      <c r="S6" s="32">
        <f t="shared" si="3"/>
        <v>913.22</v>
      </c>
      <c r="T6" s="32">
        <f t="shared" si="3"/>
        <v>82.95</v>
      </c>
      <c r="U6" s="32">
        <f t="shared" si="3"/>
        <v>34242</v>
      </c>
      <c r="V6" s="32">
        <f t="shared" si="3"/>
        <v>11.49</v>
      </c>
      <c r="W6" s="32">
        <f t="shared" si="3"/>
        <v>2980.16</v>
      </c>
      <c r="X6" s="33">
        <f>IF(X7="",NA(),X7)</f>
        <v>85.5</v>
      </c>
      <c r="Y6" s="33">
        <f t="shared" ref="Y6:AG6" si="4">IF(Y7="",NA(),Y7)</f>
        <v>86.88</v>
      </c>
      <c r="Z6" s="33">
        <f t="shared" si="4"/>
        <v>84.82</v>
      </c>
      <c r="AA6" s="33">
        <f t="shared" si="4"/>
        <v>90.83</v>
      </c>
      <c r="AB6" s="33">
        <f t="shared" si="4"/>
        <v>94.11</v>
      </c>
      <c r="AC6" s="33">
        <f t="shared" si="4"/>
        <v>100.66</v>
      </c>
      <c r="AD6" s="33">
        <f t="shared" si="4"/>
        <v>101.61</v>
      </c>
      <c r="AE6" s="33">
        <f t="shared" si="4"/>
        <v>104.97</v>
      </c>
      <c r="AF6" s="33">
        <f t="shared" si="4"/>
        <v>106.59</v>
      </c>
      <c r="AG6" s="33">
        <f t="shared" si="4"/>
        <v>107.4</v>
      </c>
      <c r="AH6" s="32" t="str">
        <f>IF(AH7="","",IF(AH7="-","【-】","【"&amp;SUBSTITUTE(TEXT(AH7,"#,##0.00"),"-","△")&amp;"】"))</f>
        <v>【108.23】</v>
      </c>
      <c r="AI6" s="33">
        <f>IF(AI7="",NA(),AI7)</f>
        <v>271.41000000000003</v>
      </c>
      <c r="AJ6" s="33">
        <f t="shared" ref="AJ6:AR6" si="5">IF(AJ7="",NA(),AJ7)</f>
        <v>287.27</v>
      </c>
      <c r="AK6" s="33">
        <f t="shared" si="5"/>
        <v>325.72000000000003</v>
      </c>
      <c r="AL6" s="33">
        <f t="shared" si="5"/>
        <v>245.84</v>
      </c>
      <c r="AM6" s="33">
        <f t="shared" si="5"/>
        <v>259.86</v>
      </c>
      <c r="AN6" s="33">
        <f t="shared" si="5"/>
        <v>51.04</v>
      </c>
      <c r="AO6" s="33">
        <f t="shared" si="5"/>
        <v>51.83</v>
      </c>
      <c r="AP6" s="33">
        <f t="shared" si="5"/>
        <v>52.88</v>
      </c>
      <c r="AQ6" s="33">
        <f t="shared" si="5"/>
        <v>23.51</v>
      </c>
      <c r="AR6" s="33">
        <f t="shared" si="5"/>
        <v>18.920000000000002</v>
      </c>
      <c r="AS6" s="32" t="str">
        <f>IF(AS7="","",IF(AS7="-","【-】","【"&amp;SUBSTITUTE(TEXT(AS7,"#,##0.00"),"-","△")&amp;"】"))</f>
        <v>【4.45】</v>
      </c>
      <c r="AT6" s="33">
        <f>IF(AT7="",NA(),AT7)</f>
        <v>167.94</v>
      </c>
      <c r="AU6" s="33">
        <f t="shared" ref="AU6:BC6" si="6">IF(AU7="",NA(),AU7)</f>
        <v>185.58</v>
      </c>
      <c r="AV6" s="33">
        <f t="shared" si="6"/>
        <v>324.3</v>
      </c>
      <c r="AW6" s="33">
        <f t="shared" si="6"/>
        <v>59.15</v>
      </c>
      <c r="AX6" s="33">
        <f t="shared" si="6"/>
        <v>58.45</v>
      </c>
      <c r="AY6" s="33">
        <f t="shared" si="6"/>
        <v>287.3</v>
      </c>
      <c r="AZ6" s="33">
        <f t="shared" si="6"/>
        <v>231.37</v>
      </c>
      <c r="BA6" s="33">
        <f t="shared" si="6"/>
        <v>539.27</v>
      </c>
      <c r="BB6" s="33">
        <f t="shared" si="6"/>
        <v>57.3</v>
      </c>
      <c r="BC6" s="33">
        <f t="shared" si="6"/>
        <v>57.35</v>
      </c>
      <c r="BD6" s="32" t="str">
        <f>IF(BD7="","",IF(BD7="-","【-】","【"&amp;SUBSTITUTE(TEXT(BD7,"#,##0.00"),"-","△")&amp;"】"))</f>
        <v>【57.41】</v>
      </c>
      <c r="BE6" s="33">
        <f>IF(BE7="",NA(),BE7)</f>
        <v>1717.2</v>
      </c>
      <c r="BF6" s="33">
        <f t="shared" ref="BF6:BN6" si="7">IF(BF7="",NA(),BF7)</f>
        <v>1225.55</v>
      </c>
      <c r="BG6" s="33">
        <f t="shared" si="7"/>
        <v>1451.2</v>
      </c>
      <c r="BH6" s="33">
        <f t="shared" si="7"/>
        <v>1753.12</v>
      </c>
      <c r="BI6" s="33">
        <f t="shared" si="7"/>
        <v>1928.37</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62.07</v>
      </c>
      <c r="BQ6" s="33">
        <f t="shared" ref="BQ6:BY6" si="8">IF(BQ7="",NA(),BQ7)</f>
        <v>77.8</v>
      </c>
      <c r="BR6" s="33">
        <f t="shared" si="8"/>
        <v>68.599999999999994</v>
      </c>
      <c r="BS6" s="33">
        <f t="shared" si="8"/>
        <v>85.66</v>
      </c>
      <c r="BT6" s="33">
        <f t="shared" si="8"/>
        <v>93.55</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270.41000000000003</v>
      </c>
      <c r="CB6" s="33">
        <f t="shared" ref="CB6:CJ6" si="9">IF(CB7="",NA(),CB7)</f>
        <v>216.66</v>
      </c>
      <c r="CC6" s="33">
        <f t="shared" si="9"/>
        <v>246.11</v>
      </c>
      <c r="CD6" s="33">
        <f t="shared" si="9"/>
        <v>197.41</v>
      </c>
      <c r="CE6" s="33">
        <f t="shared" si="9"/>
        <v>180.85</v>
      </c>
      <c r="CF6" s="33">
        <f t="shared" si="9"/>
        <v>201.25</v>
      </c>
      <c r="CG6" s="33">
        <f t="shared" si="9"/>
        <v>199.32</v>
      </c>
      <c r="CH6" s="33">
        <f t="shared" si="9"/>
        <v>199.36</v>
      </c>
      <c r="CI6" s="33">
        <f t="shared" si="9"/>
        <v>193.74</v>
      </c>
      <c r="CJ6" s="33">
        <f t="shared" si="9"/>
        <v>188.12</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63.88</v>
      </c>
      <c r="CR6" s="33">
        <f t="shared" si="10"/>
        <v>65.31</v>
      </c>
      <c r="CS6" s="33">
        <f t="shared" si="10"/>
        <v>62.09</v>
      </c>
      <c r="CT6" s="33">
        <f t="shared" si="10"/>
        <v>62.23</v>
      </c>
      <c r="CU6" s="33">
        <f t="shared" si="10"/>
        <v>60</v>
      </c>
      <c r="CV6" s="32" t="str">
        <f>IF(CV7="","",IF(CV7="-","【-】","【"&amp;SUBSTITUTE(TEXT(CV7,"#,##0.00"),"-","△")&amp;"】"))</f>
        <v>【60.01】</v>
      </c>
      <c r="CW6" s="33">
        <f>IF(CW7="",NA(),CW7)</f>
        <v>76.010000000000005</v>
      </c>
      <c r="CX6" s="33">
        <f t="shared" ref="CX6:DF6" si="11">IF(CX7="",NA(),CX7)</f>
        <v>75.77</v>
      </c>
      <c r="CY6" s="33">
        <f t="shared" si="11"/>
        <v>77.349999999999994</v>
      </c>
      <c r="CZ6" s="33">
        <f t="shared" si="11"/>
        <v>77.61</v>
      </c>
      <c r="DA6" s="33">
        <f t="shared" si="11"/>
        <v>77.760000000000005</v>
      </c>
      <c r="DB6" s="33">
        <f t="shared" si="11"/>
        <v>86.62</v>
      </c>
      <c r="DC6" s="33">
        <f t="shared" si="11"/>
        <v>87.07</v>
      </c>
      <c r="DD6" s="33">
        <f t="shared" si="11"/>
        <v>86.88</v>
      </c>
      <c r="DE6" s="33">
        <f t="shared" si="11"/>
        <v>86.56</v>
      </c>
      <c r="DF6" s="33">
        <f t="shared" si="11"/>
        <v>86.78</v>
      </c>
      <c r="DG6" s="32" t="str">
        <f>IF(DG7="","",IF(DG7="-","【-】","【"&amp;SUBSTITUTE(TEXT(DG7,"#,##0.00"),"-","△")&amp;"】"))</f>
        <v>【94.73】</v>
      </c>
      <c r="DH6" s="33">
        <f>IF(DH7="",NA(),DH7)</f>
        <v>9.82</v>
      </c>
      <c r="DI6" s="33">
        <f t="shared" ref="DI6:DQ6" si="12">IF(DI7="",NA(),DI7)</f>
        <v>10.98</v>
      </c>
      <c r="DJ6" s="33">
        <f t="shared" si="12"/>
        <v>12.15</v>
      </c>
      <c r="DK6" s="33">
        <f t="shared" si="12"/>
        <v>18.46</v>
      </c>
      <c r="DL6" s="33">
        <f t="shared" si="12"/>
        <v>19.93</v>
      </c>
      <c r="DM6" s="33">
        <f t="shared" si="12"/>
        <v>9.6300000000000008</v>
      </c>
      <c r="DN6" s="33">
        <f t="shared" si="12"/>
        <v>8.3000000000000007</v>
      </c>
      <c r="DO6" s="33">
        <f t="shared" si="12"/>
        <v>9.52</v>
      </c>
      <c r="DP6" s="33">
        <f t="shared" si="12"/>
        <v>15.82</v>
      </c>
      <c r="DQ6" s="33">
        <f t="shared" si="12"/>
        <v>18.29</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3">
        <f t="shared" si="13"/>
        <v>0.01</v>
      </c>
      <c r="DZ6" s="33">
        <f t="shared" si="13"/>
        <v>0.01</v>
      </c>
      <c r="EA6" s="33">
        <f t="shared" si="13"/>
        <v>0.01</v>
      </c>
      <c r="EB6" s="33">
        <f t="shared" si="13"/>
        <v>0.01</v>
      </c>
      <c r="EC6" s="32" t="str">
        <f>IF(EC7="","",IF(EC7="-","【-】","【"&amp;SUBSTITUTE(TEXT(EC7,"#,##0.00"),"-","△")&amp;"】"))</f>
        <v>【4.56】</v>
      </c>
      <c r="ED6" s="32">
        <f>IF(ED7="",NA(),ED7)</f>
        <v>0</v>
      </c>
      <c r="EE6" s="32">
        <f t="shared" ref="EE6:EM6" si="14">IF(EE7="",NA(),EE7)</f>
        <v>0</v>
      </c>
      <c r="EF6" s="32">
        <f t="shared" si="14"/>
        <v>0</v>
      </c>
      <c r="EG6" s="32">
        <f t="shared" si="14"/>
        <v>0</v>
      </c>
      <c r="EH6" s="33">
        <f t="shared" si="14"/>
        <v>2.76</v>
      </c>
      <c r="EI6" s="33">
        <f t="shared" si="14"/>
        <v>0.05</v>
      </c>
      <c r="EJ6" s="33">
        <f t="shared" si="14"/>
        <v>0.04</v>
      </c>
      <c r="EK6" s="33">
        <f t="shared" si="14"/>
        <v>0.06</v>
      </c>
      <c r="EL6" s="33">
        <f t="shared" si="14"/>
        <v>0.04</v>
      </c>
      <c r="EM6" s="33">
        <f t="shared" si="14"/>
        <v>0.38</v>
      </c>
      <c r="EN6" s="32" t="str">
        <f>IF(EN7="","",IF(EN7="-","【-】","【"&amp;SUBSTITUTE(TEXT(EN7,"#,##0.00"),"-","△")&amp;"】"))</f>
        <v>【0.23】</v>
      </c>
    </row>
    <row r="7" spans="1:147" s="34" customFormat="1">
      <c r="A7" s="26"/>
      <c r="B7" s="35">
        <v>2015</v>
      </c>
      <c r="C7" s="35">
        <v>52043</v>
      </c>
      <c r="D7" s="35">
        <v>46</v>
      </c>
      <c r="E7" s="35">
        <v>17</v>
      </c>
      <c r="F7" s="35">
        <v>1</v>
      </c>
      <c r="G7" s="35">
        <v>0</v>
      </c>
      <c r="H7" s="35" t="s">
        <v>96</v>
      </c>
      <c r="I7" s="35" t="s">
        <v>97</v>
      </c>
      <c r="J7" s="35" t="s">
        <v>98</v>
      </c>
      <c r="K7" s="35" t="s">
        <v>99</v>
      </c>
      <c r="L7" s="35" t="s">
        <v>100</v>
      </c>
      <c r="M7" s="36" t="s">
        <v>101</v>
      </c>
      <c r="N7" s="36">
        <v>37.33</v>
      </c>
      <c r="O7" s="36">
        <v>45.62</v>
      </c>
      <c r="P7" s="36">
        <v>95.26</v>
      </c>
      <c r="Q7" s="36">
        <v>3132</v>
      </c>
      <c r="R7" s="36">
        <v>75748</v>
      </c>
      <c r="S7" s="36">
        <v>913.22</v>
      </c>
      <c r="T7" s="36">
        <v>82.95</v>
      </c>
      <c r="U7" s="36">
        <v>34242</v>
      </c>
      <c r="V7" s="36">
        <v>11.49</v>
      </c>
      <c r="W7" s="36">
        <v>2980.16</v>
      </c>
      <c r="X7" s="36">
        <v>85.5</v>
      </c>
      <c r="Y7" s="36">
        <v>86.88</v>
      </c>
      <c r="Z7" s="36">
        <v>84.82</v>
      </c>
      <c r="AA7" s="36">
        <v>90.83</v>
      </c>
      <c r="AB7" s="36">
        <v>94.11</v>
      </c>
      <c r="AC7" s="36">
        <v>100.66</v>
      </c>
      <c r="AD7" s="36">
        <v>101.61</v>
      </c>
      <c r="AE7" s="36">
        <v>104.97</v>
      </c>
      <c r="AF7" s="36">
        <v>106.59</v>
      </c>
      <c r="AG7" s="36">
        <v>107.4</v>
      </c>
      <c r="AH7" s="36">
        <v>108.23</v>
      </c>
      <c r="AI7" s="36">
        <v>271.41000000000003</v>
      </c>
      <c r="AJ7" s="36">
        <v>287.27</v>
      </c>
      <c r="AK7" s="36">
        <v>325.72000000000003</v>
      </c>
      <c r="AL7" s="36">
        <v>245.84</v>
      </c>
      <c r="AM7" s="36">
        <v>259.86</v>
      </c>
      <c r="AN7" s="36">
        <v>51.04</v>
      </c>
      <c r="AO7" s="36">
        <v>51.83</v>
      </c>
      <c r="AP7" s="36">
        <v>52.88</v>
      </c>
      <c r="AQ7" s="36">
        <v>23.51</v>
      </c>
      <c r="AR7" s="36">
        <v>18.920000000000002</v>
      </c>
      <c r="AS7" s="36">
        <v>4.45</v>
      </c>
      <c r="AT7" s="36">
        <v>167.94</v>
      </c>
      <c r="AU7" s="36">
        <v>185.58</v>
      </c>
      <c r="AV7" s="36">
        <v>324.3</v>
      </c>
      <c r="AW7" s="36">
        <v>59.15</v>
      </c>
      <c r="AX7" s="36">
        <v>58.45</v>
      </c>
      <c r="AY7" s="36">
        <v>287.3</v>
      </c>
      <c r="AZ7" s="36">
        <v>231.37</v>
      </c>
      <c r="BA7" s="36">
        <v>539.27</v>
      </c>
      <c r="BB7" s="36">
        <v>57.3</v>
      </c>
      <c r="BC7" s="36">
        <v>57.35</v>
      </c>
      <c r="BD7" s="36">
        <v>57.41</v>
      </c>
      <c r="BE7" s="36">
        <v>1717.2</v>
      </c>
      <c r="BF7" s="36">
        <v>1225.55</v>
      </c>
      <c r="BG7" s="36">
        <v>1451.2</v>
      </c>
      <c r="BH7" s="36">
        <v>1753.12</v>
      </c>
      <c r="BI7" s="36">
        <v>1928.37</v>
      </c>
      <c r="BJ7" s="36">
        <v>1247.2</v>
      </c>
      <c r="BK7" s="36">
        <v>1189.0999999999999</v>
      </c>
      <c r="BL7" s="36">
        <v>1115.1099999999999</v>
      </c>
      <c r="BM7" s="36">
        <v>1010.51</v>
      </c>
      <c r="BN7" s="36">
        <v>1031.56</v>
      </c>
      <c r="BO7" s="36">
        <v>763.62</v>
      </c>
      <c r="BP7" s="36">
        <v>62.07</v>
      </c>
      <c r="BQ7" s="36">
        <v>77.8</v>
      </c>
      <c r="BR7" s="36">
        <v>68.599999999999994</v>
      </c>
      <c r="BS7" s="36">
        <v>85.66</v>
      </c>
      <c r="BT7" s="36">
        <v>93.55</v>
      </c>
      <c r="BU7" s="36">
        <v>77.489999999999995</v>
      </c>
      <c r="BV7" s="36">
        <v>78.78</v>
      </c>
      <c r="BW7" s="36">
        <v>79.540000000000006</v>
      </c>
      <c r="BX7" s="36">
        <v>83</v>
      </c>
      <c r="BY7" s="36">
        <v>84.32</v>
      </c>
      <c r="BZ7" s="36">
        <v>98.53</v>
      </c>
      <c r="CA7" s="36">
        <v>270.41000000000003</v>
      </c>
      <c r="CB7" s="36">
        <v>216.66</v>
      </c>
      <c r="CC7" s="36">
        <v>246.11</v>
      </c>
      <c r="CD7" s="36">
        <v>197.41</v>
      </c>
      <c r="CE7" s="36">
        <v>180.85</v>
      </c>
      <c r="CF7" s="36">
        <v>201.25</v>
      </c>
      <c r="CG7" s="36">
        <v>199.32</v>
      </c>
      <c r="CH7" s="36">
        <v>199.36</v>
      </c>
      <c r="CI7" s="36">
        <v>193.74</v>
      </c>
      <c r="CJ7" s="36">
        <v>188.12</v>
      </c>
      <c r="CK7" s="36">
        <v>139.69999999999999</v>
      </c>
      <c r="CL7" s="36" t="s">
        <v>101</v>
      </c>
      <c r="CM7" s="36" t="s">
        <v>101</v>
      </c>
      <c r="CN7" s="36" t="s">
        <v>101</v>
      </c>
      <c r="CO7" s="36" t="s">
        <v>101</v>
      </c>
      <c r="CP7" s="36" t="s">
        <v>101</v>
      </c>
      <c r="CQ7" s="36">
        <v>63.88</v>
      </c>
      <c r="CR7" s="36">
        <v>65.31</v>
      </c>
      <c r="CS7" s="36">
        <v>62.09</v>
      </c>
      <c r="CT7" s="36">
        <v>62.23</v>
      </c>
      <c r="CU7" s="36">
        <v>60</v>
      </c>
      <c r="CV7" s="36">
        <v>60.01</v>
      </c>
      <c r="CW7" s="36">
        <v>76.010000000000005</v>
      </c>
      <c r="CX7" s="36">
        <v>75.77</v>
      </c>
      <c r="CY7" s="36">
        <v>77.349999999999994</v>
      </c>
      <c r="CZ7" s="36">
        <v>77.61</v>
      </c>
      <c r="DA7" s="36">
        <v>77.760000000000005</v>
      </c>
      <c r="DB7" s="36">
        <v>86.62</v>
      </c>
      <c r="DC7" s="36">
        <v>87.07</v>
      </c>
      <c r="DD7" s="36">
        <v>86.88</v>
      </c>
      <c r="DE7" s="36">
        <v>86.56</v>
      </c>
      <c r="DF7" s="36">
        <v>86.78</v>
      </c>
      <c r="DG7" s="36">
        <v>94.73</v>
      </c>
      <c r="DH7" s="36">
        <v>9.82</v>
      </c>
      <c r="DI7" s="36">
        <v>10.98</v>
      </c>
      <c r="DJ7" s="36">
        <v>12.15</v>
      </c>
      <c r="DK7" s="36">
        <v>18.46</v>
      </c>
      <c r="DL7" s="36">
        <v>19.93</v>
      </c>
      <c r="DM7" s="36">
        <v>9.6300000000000008</v>
      </c>
      <c r="DN7" s="36">
        <v>8.3000000000000007</v>
      </c>
      <c r="DO7" s="36">
        <v>9.52</v>
      </c>
      <c r="DP7" s="36">
        <v>15.82</v>
      </c>
      <c r="DQ7" s="36">
        <v>18.29</v>
      </c>
      <c r="DR7" s="36">
        <v>36.85</v>
      </c>
      <c r="DS7" s="36">
        <v>0</v>
      </c>
      <c r="DT7" s="36">
        <v>0</v>
      </c>
      <c r="DU7" s="36">
        <v>0</v>
      </c>
      <c r="DV7" s="36">
        <v>0</v>
      </c>
      <c r="DW7" s="36">
        <v>0</v>
      </c>
      <c r="DX7" s="36">
        <v>0</v>
      </c>
      <c r="DY7" s="36">
        <v>0.01</v>
      </c>
      <c r="DZ7" s="36">
        <v>0.01</v>
      </c>
      <c r="EA7" s="36">
        <v>0.01</v>
      </c>
      <c r="EB7" s="36">
        <v>0.01</v>
      </c>
      <c r="EC7" s="36">
        <v>4.5599999999999996</v>
      </c>
      <c r="ED7" s="36">
        <v>0</v>
      </c>
      <c r="EE7" s="36">
        <v>0</v>
      </c>
      <c r="EF7" s="36">
        <v>0</v>
      </c>
      <c r="EG7" s="36">
        <v>0</v>
      </c>
      <c r="EH7" s="36">
        <v>2.76</v>
      </c>
      <c r="EI7" s="36">
        <v>0.05</v>
      </c>
      <c r="EJ7" s="36">
        <v>0.04</v>
      </c>
      <c r="EK7" s="36">
        <v>0.06</v>
      </c>
      <c r="EL7" s="36">
        <v>0.04</v>
      </c>
      <c r="EM7" s="36">
        <v>0.38</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　大館市_下水道（法適・公共）</dc:title>
  <dc:subject/>
  <dc:creator>大館市建設部下水道課</dc:creator>
  <cp:keywords/>
  <dc:description/>
  <cp:lastModifiedBy>大館市</cp:lastModifiedBy>
  <cp:lastPrinted>2017-02-13T09:07:01Z</cp:lastPrinted>
  <dcterms:created xsi:type="dcterms:W3CDTF">2017-02-08T02:34:21Z</dcterms:created>
  <dcterms:modified xsi:type="dcterms:W3CDTF">2017-02-24T04:32:18Z</dcterms:modified>
  <cp:category/>
</cp:coreProperties>
</file>