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L4346\Desktop\経営比較分析表\"/>
    </mc:Choice>
  </mc:AlternateContent>
  <workbookProtection workbookAlgorithmName="SHA-512" workbookHashValue="hVus+dKaWpWwh8s7L+WLJY7NTQLp4hERtkfuRKz4ChzxbTPpsNDTxrWJVw3LqCu6eJ935ZmRUWEnjqCM4mqKqg==" workbookSaltValue="ZVByEYn+BsZgsVHb8zMiYA==" workbookSpinCount="100000" lockStructure="1"/>
  <bookViews>
    <workbookView xWindow="0" yWindow="0" windowWidth="15360" windowHeight="7635"/>
  </bookViews>
  <sheets>
    <sheet name="法適用_工業用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10" i="5" l="1"/>
  <c r="EC10" i="5"/>
  <c r="EA10" i="5"/>
  <c r="DQ10" i="5"/>
  <c r="DG10" i="5"/>
  <c r="CM10" i="5"/>
  <c r="CK10" i="5"/>
  <c r="CI10" i="5"/>
  <c r="BY10" i="5"/>
  <c r="BO10" i="5"/>
  <c r="AU10" i="5"/>
  <c r="AS10" i="5"/>
  <c r="AQ10" i="5"/>
  <c r="AG10" i="5"/>
  <c r="W10" i="5"/>
  <c r="F10" i="5"/>
  <c r="DI10" i="5" s="1"/>
  <c r="E10" i="5"/>
  <c r="DS10" i="5" s="1"/>
  <c r="D10" i="5"/>
  <c r="DR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OZ32" i="4"/>
  <c r="OF32" i="4"/>
  <c r="MN32" i="4"/>
  <c r="LT32" i="4"/>
  <c r="KZ32" i="4"/>
  <c r="KF32" i="4"/>
  <c r="JL32" i="4"/>
  <c r="GZ32" i="4"/>
  <c r="GF32" i="4"/>
  <c r="FL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2" i="4" l="1"/>
  <c r="HT32" i="4"/>
  <c r="PT32" i="4"/>
  <c r="V10" i="5"/>
  <c r="AF10" i="5"/>
  <c r="AJ10" i="5"/>
  <c r="AT10" i="5"/>
  <c r="BD10" i="5"/>
  <c r="BN10" i="5"/>
  <c r="BX10" i="5"/>
  <c r="CB10" i="5"/>
  <c r="CL10" i="5"/>
  <c r="CV10" i="5"/>
  <c r="DF10" i="5"/>
  <c r="DP10" i="5"/>
  <c r="DT10" i="5"/>
  <c r="ED10" i="5"/>
  <c r="BE10" i="5"/>
  <c r="CW10" i="5"/>
  <c r="X10" i="5"/>
  <c r="AH10" i="5"/>
  <c r="AR10" i="5"/>
  <c r="BB10" i="5"/>
  <c r="BF10" i="5"/>
  <c r="BP10" i="5"/>
  <c r="BZ10" i="5"/>
  <c r="CJ10" i="5"/>
  <c r="CT10" i="5"/>
  <c r="CX10" i="5"/>
  <c r="DH10" i="5"/>
  <c r="EB10" i="5"/>
  <c r="U10" i="5"/>
  <c r="Y10" i="5"/>
  <c r="AI10" i="5"/>
  <c r="BC10" i="5"/>
  <c r="BM10" i="5"/>
  <c r="BQ10" i="5"/>
  <c r="CA10" i="5"/>
</calcChain>
</file>

<file path=xl/sharedStrings.xml><?xml version="1.0" encoding="utf-8"?>
<sst xmlns="http://schemas.openxmlformats.org/spreadsheetml/2006/main" count="262" uniqueCount="109">
  <si>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</si>
  <si>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</si>
  <si>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</si>
  <si>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</si>
  <si>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</si>
  <si>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</si>
  <si>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</si>
  <si>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</si>
  <si>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</si>
  <si>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</si>
  <si>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</si>
  <si>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</si>
  <si>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</si>
  <si>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</si>
  <si>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</si>
  <si>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</si>
  <si>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</si>
  <si>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</si>
  <si>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</si>
  <si>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</si>
  <si>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</si>
  <si>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</si>
  <si>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</si>
  <si>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</si>
  <si>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</si>
  <si>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</si>
  <si>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</si>
  <si>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</si>
  <si>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</si>
  <si>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</si>
  <si>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</si>
  <si>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</si>
  <si>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</si>
  <si>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</si>
  <si>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</si>
  <si>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</si>
  <si>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</si>
  <si>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</si>
  <si>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</si>
  <si>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</si>
  <si>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</si>
  <si>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</si>
  <si>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</si>
  <si>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</si>
  <si>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</si>
  <si>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</si>
  <si>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</si>
  <si>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</si>
  <si>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</si>
  <si>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</si>
  <si>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</si>
  <si>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</si>
  <si>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</si>
  <si>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</si>
  <si>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</si>
  <si>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</si>
  <si>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</si>
  <si>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</si>
  <si>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</si>
  <si>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</si>
  <si>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</si>
  <si>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</si>
  <si>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</si>
  <si>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</si>
  <si>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</si>
  <si>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</si>
  <si>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</si>
  <si>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</si>
  <si>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</si>
  <si>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</si>
  <si>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</si>
  <si>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</si>
  <si>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</si>
  <si>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</si>
  <si>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</si>
  <si>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</si>
  <si>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</si>
  <si>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</si>
  <si>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</si>
  <si>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</si>
  <si>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</si>
  <si>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</si>
  <si>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</si>
  <si>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</si>
  <si>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</si>
  <si>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</si>
  <si>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</si>
  <si>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</si>
  <si>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</si>
  <si>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</si>
  <si>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052043</t>
  </si>
  <si>
    <t>46</t>
  </si>
  <si>
    <t>02</t>
  </si>
  <si>
    <t>0</t>
  </si>
  <si>
    <t>000</t>
  </si>
  <si>
    <t>秋田県　大館市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</si>
  <si>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</si>
  <si>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</si>
  <si>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</si>
  <si>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</si>
  <si>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</si>
  <si>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</si>
  <si>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</si>
  <si>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</si>
  <si>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</si>
  <si>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</si>
  <si>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本年度は有収水量の減少による給水収益の減少や、維持管理費や減価償却費などの費用が大幅に増加していることから、一般会計からの基準外繰入も増加傾向にあり、経営は一層厳しい状況です。
　今後も事業内容を精査し、関係機関と連携を図りながら適切に対応するとともに、健全な経営に努めていきます。</t>
    <rPh sb="1" eb="4">
      <t>ホンネンド</t>
    </rPh>
    <rPh sb="5" eb="7">
      <t>ユウシュウ</t>
    </rPh>
    <rPh sb="7" eb="9">
      <t>スイリョウ</t>
    </rPh>
    <rPh sb="10" eb="12">
      <t>ゲンショウ</t>
    </rPh>
    <rPh sb="15" eb="17">
      <t>キュウスイ</t>
    </rPh>
    <rPh sb="17" eb="19">
      <t>シュウエキ</t>
    </rPh>
    <rPh sb="20" eb="22">
      <t>ゲンショウ</t>
    </rPh>
    <rPh sb="24" eb="26">
      <t>イジ</t>
    </rPh>
    <rPh sb="26" eb="29">
      <t>カンリヒ</t>
    </rPh>
    <rPh sb="30" eb="32">
      <t>ゲンカ</t>
    </rPh>
    <rPh sb="32" eb="34">
      <t>ショウキャク</t>
    </rPh>
    <rPh sb="34" eb="35">
      <t>ヒ</t>
    </rPh>
    <rPh sb="38" eb="40">
      <t>ヒヨウ</t>
    </rPh>
    <rPh sb="41" eb="43">
      <t>オオハバ</t>
    </rPh>
    <rPh sb="44" eb="46">
      <t>ゾウカ</t>
    </rPh>
    <rPh sb="55" eb="57">
      <t>イッパン</t>
    </rPh>
    <rPh sb="57" eb="59">
      <t>カイケイ</t>
    </rPh>
    <rPh sb="62" eb="64">
      <t>キジュン</t>
    </rPh>
    <rPh sb="64" eb="65">
      <t>ガイ</t>
    </rPh>
    <rPh sb="65" eb="67">
      <t>クリイレ</t>
    </rPh>
    <rPh sb="68" eb="70">
      <t>ゾウカ</t>
    </rPh>
    <rPh sb="70" eb="72">
      <t>ケイコウ</t>
    </rPh>
    <rPh sb="84" eb="86">
      <t>ジョウキョウ</t>
    </rPh>
    <rPh sb="91" eb="93">
      <t>コンゴ</t>
    </rPh>
    <phoneticPr fontId="5"/>
  </si>
  <si>
    <t>　本年度は黒字決算となりました。そのため①経常収支比率は100％を上回り、②累積欠損金比率も改善されました。④企業債残高対給水収益比率は類似団体平均を上回っており、企業債借入金に依存する体質となっています。これは、県営大館第３工業団地へ工業用水道の安定供給を図るために拡張事業(平成27年度～平成30年度)を行った際の企業債借入金によるものです。
③流動比率は100％を超えているため、債務に対する支払い能力は備えています。　　　　　　　　　　　　　　　　　　　⑤料金回収率は第３系統の減価償却費の増加により100％を下回り、給水収益で給水費用が賄われない状態が続いております。
⑥給水原価は類似団体平均を下回っていることから、給水に係る費用は低いと考えられます。
⑦施設利用率は、類似団体の平均を上回っておりますが、前年度に比べ施設利用率は減少傾向であり、有収水量の減少が主な要因と考えられます。　　　　　　　　　　　　　　　　　　　　　　　　⑧契約率は、拡張事業で整備した第３系統が供用開始したことにより、配水能力が増えたため、平成29年度と比較すると大幅に下がっているものの、類似団体平均とほぼ同率となっています。　　　　　　　　　　　　　以上のことから「経営の健全性」は概ね保たれていると考えます。</t>
    <rPh sb="1" eb="4">
      <t>ホンネンド</t>
    </rPh>
    <rPh sb="5" eb="7">
      <t>クロジ</t>
    </rPh>
    <rPh sb="33" eb="35">
      <t>ウワマワ</t>
    </rPh>
    <rPh sb="46" eb="48">
      <t>カイゼン</t>
    </rPh>
    <rPh sb="107" eb="109">
      <t>ケンエイ</t>
    </rPh>
    <rPh sb="109" eb="111">
      <t>オオダテ</t>
    </rPh>
    <rPh sb="111" eb="112">
      <t>ダイ</t>
    </rPh>
    <rPh sb="113" eb="115">
      <t>コウギョウ</t>
    </rPh>
    <rPh sb="115" eb="117">
      <t>ダンチ</t>
    </rPh>
    <rPh sb="118" eb="120">
      <t>コウギョウ</t>
    </rPh>
    <rPh sb="139" eb="141">
      <t>ヘイセイ</t>
    </rPh>
    <rPh sb="143" eb="144">
      <t>ネン</t>
    </rPh>
    <rPh sb="144" eb="145">
      <t>ド</t>
    </rPh>
    <rPh sb="154" eb="155">
      <t>オコナ</t>
    </rPh>
    <rPh sb="157" eb="158">
      <t>サイ</t>
    </rPh>
    <rPh sb="159" eb="161">
      <t>キギョウ</t>
    </rPh>
    <rPh sb="161" eb="162">
      <t>サイ</t>
    </rPh>
    <rPh sb="238" eb="239">
      <t>ダイ</t>
    </rPh>
    <rPh sb="240" eb="242">
      <t>ケイトウ</t>
    </rPh>
    <rPh sb="243" eb="245">
      <t>ゲンカ</t>
    </rPh>
    <rPh sb="245" eb="247">
      <t>ショウキャク</t>
    </rPh>
    <rPh sb="247" eb="248">
      <t>ヒ</t>
    </rPh>
    <rPh sb="281" eb="282">
      <t>ツヅ</t>
    </rPh>
    <rPh sb="341" eb="343">
      <t>ルイジ</t>
    </rPh>
    <rPh sb="359" eb="361">
      <t>ゼンネン</t>
    </rPh>
    <rPh sb="361" eb="362">
      <t>ド</t>
    </rPh>
    <rPh sb="363" eb="364">
      <t>クラ</t>
    </rPh>
    <rPh sb="365" eb="367">
      <t>シセツ</t>
    </rPh>
    <rPh sb="367" eb="369">
      <t>リヨウ</t>
    </rPh>
    <rPh sb="369" eb="370">
      <t>リツ</t>
    </rPh>
    <rPh sb="371" eb="373">
      <t>ゲンショウ</t>
    </rPh>
    <rPh sb="373" eb="375">
      <t>ケイコウ</t>
    </rPh>
    <rPh sb="392" eb="393">
      <t>カンガ</t>
    </rPh>
    <rPh sb="434" eb="436">
      <t>セイビ</t>
    </rPh>
    <phoneticPr fontId="5"/>
  </si>
  <si>
    <t>　本市の工業用水道は平成３年に供用開始しており、管路の法定耐用年数を超えておらず、②管路経年化率はゼロとなっています。しかし、将来的に更新等が必要となる事からアセットマネジメントの策定及び投資財政計画等を考慮し、計画的かつ効率的な更新に取り組む必要があると考えます。</t>
    <rPh sb="1" eb="2">
      <t>ホン</t>
    </rPh>
    <rPh sb="13" eb="14">
      <t>ネン</t>
    </rPh>
    <rPh sb="15" eb="17">
      <t>キョウヨウ</t>
    </rPh>
    <rPh sb="17" eb="19">
      <t>カイシ</t>
    </rPh>
    <rPh sb="27" eb="29">
      <t>ホウテイ</t>
    </rPh>
    <rPh sb="42" eb="44">
      <t>カンロ</t>
    </rPh>
    <rPh sb="44" eb="47">
      <t>ケイネンカ</t>
    </rPh>
    <rPh sb="47" eb="48">
      <t>リツ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</si>
</sst>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41.54</c:v>
                </c:pt>
                <c:pt idx="1">
                  <c:v>43.7</c:v>
                </c:pt>
                <c:pt idx="2">
                  <c:v>20.37</c:v>
                </c:pt>
                <c:pt idx="3">
                  <c:v>22.23</c:v>
                </c:pt>
                <c:pt idx="4">
                  <c:v>24.52</c:v>
                </c:pt>
              </c:numCache>
            </c:numRef>
          </c:val>
          <c:extLst xmlns:c16r2="http://schemas.microsoft.com/office/drawing/2015/06/chart">
            <c:ext xmlns:c16="http://schemas.microsoft.com/office/drawing/2014/chart" uri="{C3380CC4-5D6E-409C-BE32-E72D297353CC}">
              <c16:uniqueId val="{00000000-8D1E-4E98-A155-1FAEC3814295}"/>
            </c:ext>
          </c:extLst>
        </c:ser>
        <c:dLbls>
          <c:showLegendKey val="0"/>
          <c:showVal val="0"/>
          <c:showCatName val="0"/>
          <c:showSerName val="0"/>
          <c:showPercent val="0"/>
          <c:showBubbleSize val="0"/>
        </c:dLbls>
        <c:gapWidth val="150"/>
        <c:axId val="480871744"/>
        <c:axId val="480878408"/>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53.32</c:v>
                </c:pt>
                <c:pt idx="1">
                  <c:v>53.4</c:v>
                </c:pt>
                <c:pt idx="2">
                  <c:v>53.49</c:v>
                </c:pt>
                <c:pt idx="3">
                  <c:v>54.3</c:v>
                </c:pt>
                <c:pt idx="4">
                  <c:v>55.32</c:v>
                </c:pt>
              </c:numCache>
            </c:numRef>
          </c:val>
          <c:smooth val="0"/>
          <c:extLst xmlns:c16r2="http://schemas.microsoft.com/office/drawing/2015/06/chart">
            <c:ext xmlns:c16="http://schemas.microsoft.com/office/drawing/2014/chart" uri="{C3380CC4-5D6E-409C-BE32-E72D297353CC}">
              <c16:uniqueId val="{00000001-8D1E-4E98-A155-1FAEC3814295}"/>
            </c:ext>
          </c:extLst>
        </c:ser>
        <c:dLbls>
          <c:showLegendKey val="0"/>
          <c:showVal val="0"/>
          <c:showCatName val="0"/>
          <c:showSerName val="0"/>
          <c:showPercent val="0"/>
          <c:showBubbleSize val="0"/>
        </c:dLbls>
        <c:marker val="1"/>
        <c:smooth val="0"/>
        <c:axId val="480871744"/>
        <c:axId val="480878408"/>
      </c:lineChart>
      <c:catAx>
        <c:axId val="480871744"/>
        <c:scaling>
          <c:orientation val="minMax"/>
        </c:scaling>
        <c:delete val="1"/>
        <c:axPos val="b"/>
        <c:numFmt formatCode="General" sourceLinked="1"/>
        <c:majorTickMark val="none"/>
        <c:minorTickMark val="none"/>
        <c:tickLblPos val="none"/>
        <c:crossAx val="480878408"/>
        <c:crosses val="autoZero"/>
        <c:auto val="1"/>
        <c:lblAlgn val="ctr"/>
        <c:lblOffset val="100"/>
        <c:noMultiLvlLbl val="1"/>
      </c:catAx>
      <c:valAx>
        <c:axId val="4808784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808717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10.68</c:v>
                </c:pt>
                <c:pt idx="4">
                  <c:v>0</c:v>
                </c:pt>
              </c:numCache>
            </c:numRef>
          </c:val>
          <c:extLst xmlns:c16r2="http://schemas.microsoft.com/office/drawing/2015/06/chart">
            <c:ext xmlns:c16="http://schemas.microsoft.com/office/drawing/2014/chart" uri="{C3380CC4-5D6E-409C-BE32-E72D297353CC}">
              <c16:uniqueId val="{00000000-5F0A-4595-A320-41BCA2246544}"/>
            </c:ext>
          </c:extLst>
        </c:ser>
        <c:dLbls>
          <c:showLegendKey val="0"/>
          <c:showVal val="0"/>
          <c:showCatName val="0"/>
          <c:showSerName val="0"/>
          <c:showPercent val="0"/>
          <c:showBubbleSize val="0"/>
        </c:dLbls>
        <c:gapWidth val="150"/>
        <c:axId val="480869784"/>
        <c:axId val="480870176"/>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115.82</c:v>
                </c:pt>
                <c:pt idx="1">
                  <c:v>118.97</c:v>
                </c:pt>
                <c:pt idx="2">
                  <c:v>121.15</c:v>
                </c:pt>
                <c:pt idx="3">
                  <c:v>125.8</c:v>
                </c:pt>
                <c:pt idx="4">
                  <c:v>132.55000000000001</c:v>
                </c:pt>
              </c:numCache>
            </c:numRef>
          </c:val>
          <c:smooth val="0"/>
          <c:extLst xmlns:c16r2="http://schemas.microsoft.com/office/drawing/2015/06/chart">
            <c:ext xmlns:c16="http://schemas.microsoft.com/office/drawing/2014/chart" uri="{C3380CC4-5D6E-409C-BE32-E72D297353CC}">
              <c16:uniqueId val="{00000001-5F0A-4595-A320-41BCA2246544}"/>
            </c:ext>
          </c:extLst>
        </c:ser>
        <c:dLbls>
          <c:showLegendKey val="0"/>
          <c:showVal val="0"/>
          <c:showCatName val="0"/>
          <c:showSerName val="0"/>
          <c:showPercent val="0"/>
          <c:showBubbleSize val="0"/>
        </c:dLbls>
        <c:marker val="1"/>
        <c:smooth val="0"/>
        <c:axId val="480869784"/>
        <c:axId val="480870176"/>
      </c:lineChart>
      <c:catAx>
        <c:axId val="480869784"/>
        <c:scaling>
          <c:orientation val="minMax"/>
        </c:scaling>
        <c:delete val="1"/>
        <c:axPos val="b"/>
        <c:numFmt formatCode="General" sourceLinked="1"/>
        <c:majorTickMark val="none"/>
        <c:minorTickMark val="none"/>
        <c:tickLblPos val="none"/>
        <c:crossAx val="480870176"/>
        <c:crosses val="autoZero"/>
        <c:auto val="1"/>
        <c:lblAlgn val="ctr"/>
        <c:lblOffset val="100"/>
        <c:noMultiLvlLbl val="1"/>
      </c:catAx>
      <c:valAx>
        <c:axId val="4808701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8086978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112.03</c:v>
                </c:pt>
                <c:pt idx="1">
                  <c:v>112.51</c:v>
                </c:pt>
                <c:pt idx="2">
                  <c:v>108</c:v>
                </c:pt>
                <c:pt idx="3">
                  <c:v>90.71</c:v>
                </c:pt>
                <c:pt idx="4">
                  <c:v>107.42</c:v>
                </c:pt>
              </c:numCache>
            </c:numRef>
          </c:val>
          <c:extLst xmlns:c16r2="http://schemas.microsoft.com/office/drawing/2015/06/chart">
            <c:ext xmlns:c16="http://schemas.microsoft.com/office/drawing/2014/chart" uri="{C3380CC4-5D6E-409C-BE32-E72D297353CC}">
              <c16:uniqueId val="{00000000-565E-4A8F-B26D-415382617E42}"/>
            </c:ext>
          </c:extLst>
        </c:ser>
        <c:dLbls>
          <c:showLegendKey val="0"/>
          <c:showVal val="0"/>
          <c:showCatName val="0"/>
          <c:showSerName val="0"/>
          <c:showPercent val="0"/>
          <c:showBubbleSize val="0"/>
        </c:dLbls>
        <c:gapWidth val="150"/>
        <c:axId val="480880760"/>
        <c:axId val="480882328"/>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120</c:v>
                </c:pt>
                <c:pt idx="1">
                  <c:v>113.67</c:v>
                </c:pt>
                <c:pt idx="2">
                  <c:v>110.79</c:v>
                </c:pt>
                <c:pt idx="3">
                  <c:v>108.76</c:v>
                </c:pt>
                <c:pt idx="4">
                  <c:v>110.19</c:v>
                </c:pt>
              </c:numCache>
            </c:numRef>
          </c:val>
          <c:smooth val="0"/>
          <c:extLst xmlns:c16r2="http://schemas.microsoft.com/office/drawing/2015/06/chart">
            <c:ext xmlns:c16="http://schemas.microsoft.com/office/drawing/2014/chart" uri="{C3380CC4-5D6E-409C-BE32-E72D297353CC}">
              <c16:uniqueId val="{00000001-565E-4A8F-B26D-415382617E42}"/>
            </c:ext>
          </c:extLst>
        </c:ser>
        <c:dLbls>
          <c:showLegendKey val="0"/>
          <c:showVal val="0"/>
          <c:showCatName val="0"/>
          <c:showSerName val="0"/>
          <c:showPercent val="0"/>
          <c:showBubbleSize val="0"/>
        </c:dLbls>
        <c:marker val="1"/>
        <c:smooth val="0"/>
        <c:axId val="480880760"/>
        <c:axId val="480882328"/>
      </c:lineChart>
      <c:catAx>
        <c:axId val="480880760"/>
        <c:scaling>
          <c:orientation val="minMax"/>
        </c:scaling>
        <c:delete val="1"/>
        <c:axPos val="b"/>
        <c:numFmt formatCode="General" sourceLinked="1"/>
        <c:majorTickMark val="none"/>
        <c:minorTickMark val="none"/>
        <c:tickLblPos val="none"/>
        <c:crossAx val="480882328"/>
        <c:crosses val="autoZero"/>
        <c:auto val="1"/>
        <c:lblAlgn val="ctr"/>
        <c:lblOffset val="100"/>
        <c:noMultiLvlLbl val="1"/>
      </c:catAx>
      <c:valAx>
        <c:axId val="4808823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8088076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9C-435B-BACA-5F08BDAA4EA0}"/>
            </c:ext>
          </c:extLst>
        </c:ser>
        <c:dLbls>
          <c:showLegendKey val="0"/>
          <c:showVal val="0"/>
          <c:showCatName val="0"/>
          <c:showSerName val="0"/>
          <c:showPercent val="0"/>
          <c:showBubbleSize val="0"/>
        </c:dLbls>
        <c:gapWidth val="150"/>
        <c:axId val="480878800"/>
        <c:axId val="480870568"/>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3.56</c:v>
                </c:pt>
                <c:pt idx="1">
                  <c:v>3.46</c:v>
                </c:pt>
                <c:pt idx="2">
                  <c:v>3.28</c:v>
                </c:pt>
                <c:pt idx="3">
                  <c:v>4.66</c:v>
                </c:pt>
                <c:pt idx="4">
                  <c:v>7.35</c:v>
                </c:pt>
              </c:numCache>
            </c:numRef>
          </c:val>
          <c:smooth val="0"/>
          <c:extLst xmlns:c16r2="http://schemas.microsoft.com/office/drawing/2015/06/chart">
            <c:ext xmlns:c16="http://schemas.microsoft.com/office/drawing/2014/chart" uri="{C3380CC4-5D6E-409C-BE32-E72D297353CC}">
              <c16:uniqueId val="{00000001-2F9C-435B-BACA-5F08BDAA4EA0}"/>
            </c:ext>
          </c:extLst>
        </c:ser>
        <c:dLbls>
          <c:showLegendKey val="0"/>
          <c:showVal val="0"/>
          <c:showCatName val="0"/>
          <c:showSerName val="0"/>
          <c:showPercent val="0"/>
          <c:showBubbleSize val="0"/>
        </c:dLbls>
        <c:marker val="1"/>
        <c:smooth val="0"/>
        <c:axId val="480878800"/>
        <c:axId val="480870568"/>
      </c:lineChart>
      <c:catAx>
        <c:axId val="480878800"/>
        <c:scaling>
          <c:orientation val="minMax"/>
        </c:scaling>
        <c:delete val="1"/>
        <c:axPos val="b"/>
        <c:numFmt formatCode="General" sourceLinked="1"/>
        <c:majorTickMark val="none"/>
        <c:minorTickMark val="none"/>
        <c:tickLblPos val="none"/>
        <c:crossAx val="480870568"/>
        <c:crosses val="autoZero"/>
        <c:auto val="1"/>
        <c:lblAlgn val="ctr"/>
        <c:lblOffset val="100"/>
        <c:noMultiLvlLbl val="1"/>
      </c:catAx>
      <c:valAx>
        <c:axId val="4808705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8087880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CE-49AF-8416-350905BEAA22}"/>
            </c:ext>
          </c:extLst>
        </c:ser>
        <c:dLbls>
          <c:showLegendKey val="0"/>
          <c:showVal val="0"/>
          <c:showCatName val="0"/>
          <c:showSerName val="0"/>
          <c:showPercent val="0"/>
          <c:showBubbleSize val="0"/>
        </c:dLbls>
        <c:gapWidth val="150"/>
        <c:axId val="480876448"/>
        <c:axId val="4808737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0.06</c:v>
                </c:pt>
                <c:pt idx="1">
                  <c:v>0.13</c:v>
                </c:pt>
                <c:pt idx="2">
                  <c:v>0.02</c:v>
                </c:pt>
                <c:pt idx="3">
                  <c:v>0.06</c:v>
                </c:pt>
                <c:pt idx="4">
                  <c:v>0.09</c:v>
                </c:pt>
              </c:numCache>
            </c:numRef>
          </c:val>
          <c:smooth val="0"/>
          <c:extLst xmlns:c16r2="http://schemas.microsoft.com/office/drawing/2015/06/chart">
            <c:ext xmlns:c16="http://schemas.microsoft.com/office/drawing/2014/chart" uri="{C3380CC4-5D6E-409C-BE32-E72D297353CC}">
              <c16:uniqueId val="{00000001-00CE-49AF-8416-350905BEAA22}"/>
            </c:ext>
          </c:extLst>
        </c:ser>
        <c:dLbls>
          <c:showLegendKey val="0"/>
          <c:showVal val="0"/>
          <c:showCatName val="0"/>
          <c:showSerName val="0"/>
          <c:showPercent val="0"/>
          <c:showBubbleSize val="0"/>
        </c:dLbls>
        <c:marker val="1"/>
        <c:smooth val="0"/>
        <c:axId val="480876448"/>
        <c:axId val="480873704"/>
      </c:lineChart>
      <c:catAx>
        <c:axId val="480876448"/>
        <c:scaling>
          <c:orientation val="minMax"/>
        </c:scaling>
        <c:delete val="1"/>
        <c:axPos val="b"/>
        <c:numFmt formatCode="General" sourceLinked="1"/>
        <c:majorTickMark val="none"/>
        <c:minorTickMark val="none"/>
        <c:tickLblPos val="none"/>
        <c:crossAx val="480873704"/>
        <c:crosses val="autoZero"/>
        <c:auto val="1"/>
        <c:lblAlgn val="ctr"/>
        <c:lblOffset val="100"/>
        <c:noMultiLvlLbl val="1"/>
      </c:catAx>
      <c:valAx>
        <c:axId val="4808737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8087644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121.94</c:v>
                </c:pt>
                <c:pt idx="1">
                  <c:v>127.57</c:v>
                </c:pt>
                <c:pt idx="2">
                  <c:v>422.77</c:v>
                </c:pt>
                <c:pt idx="3">
                  <c:v>392.52</c:v>
                </c:pt>
                <c:pt idx="4">
                  <c:v>482.77</c:v>
                </c:pt>
              </c:numCache>
            </c:numRef>
          </c:val>
          <c:extLst xmlns:c16r2="http://schemas.microsoft.com/office/drawing/2015/06/chart">
            <c:ext xmlns:c16="http://schemas.microsoft.com/office/drawing/2014/chart" uri="{C3380CC4-5D6E-409C-BE32-E72D297353CC}">
              <c16:uniqueId val="{00000000-0CFE-493E-A04B-0995042F701A}"/>
            </c:ext>
          </c:extLst>
        </c:ser>
        <c:dLbls>
          <c:showLegendKey val="0"/>
          <c:showVal val="0"/>
          <c:showCatName val="0"/>
          <c:showSerName val="0"/>
          <c:showPercent val="0"/>
          <c:showBubbleSize val="0"/>
        </c:dLbls>
        <c:gapWidth val="150"/>
        <c:axId val="480875272"/>
        <c:axId val="480866648"/>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549.77</c:v>
                </c:pt>
                <c:pt idx="1">
                  <c:v>730.25</c:v>
                </c:pt>
                <c:pt idx="2">
                  <c:v>868.31</c:v>
                </c:pt>
                <c:pt idx="3">
                  <c:v>732.52</c:v>
                </c:pt>
                <c:pt idx="4">
                  <c:v>819.73</c:v>
                </c:pt>
              </c:numCache>
            </c:numRef>
          </c:val>
          <c:smooth val="0"/>
          <c:extLst xmlns:c16r2="http://schemas.microsoft.com/office/drawing/2015/06/chart">
            <c:ext xmlns:c16="http://schemas.microsoft.com/office/drawing/2014/chart" uri="{C3380CC4-5D6E-409C-BE32-E72D297353CC}">
              <c16:uniqueId val="{00000001-0CFE-493E-A04B-0995042F701A}"/>
            </c:ext>
          </c:extLst>
        </c:ser>
        <c:dLbls>
          <c:showLegendKey val="0"/>
          <c:showVal val="0"/>
          <c:showCatName val="0"/>
          <c:showSerName val="0"/>
          <c:showPercent val="0"/>
          <c:showBubbleSize val="0"/>
        </c:dLbls>
        <c:marker val="1"/>
        <c:smooth val="0"/>
        <c:axId val="480875272"/>
        <c:axId val="480866648"/>
      </c:lineChart>
      <c:catAx>
        <c:axId val="480875272"/>
        <c:scaling>
          <c:orientation val="minMax"/>
        </c:scaling>
        <c:delete val="1"/>
        <c:axPos val="b"/>
        <c:numFmt formatCode="General" sourceLinked="1"/>
        <c:majorTickMark val="none"/>
        <c:minorTickMark val="none"/>
        <c:tickLblPos val="none"/>
        <c:crossAx val="480866648"/>
        <c:crosses val="autoZero"/>
        <c:auto val="1"/>
        <c:lblAlgn val="ctr"/>
        <c:lblOffset val="100"/>
        <c:noMultiLvlLbl val="1"/>
      </c:catAx>
      <c:valAx>
        <c:axId val="4808666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8087527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1595.97</c:v>
                </c:pt>
                <c:pt idx="1">
                  <c:v>2260.3000000000002</c:v>
                </c:pt>
                <c:pt idx="2">
                  <c:v>2890.92</c:v>
                </c:pt>
                <c:pt idx="3">
                  <c:v>2696.69</c:v>
                </c:pt>
                <c:pt idx="4">
                  <c:v>2653.23</c:v>
                </c:pt>
              </c:numCache>
            </c:numRef>
          </c:val>
          <c:extLst xmlns:c16r2="http://schemas.microsoft.com/office/drawing/2015/06/chart">
            <c:ext xmlns:c16="http://schemas.microsoft.com/office/drawing/2014/chart" uri="{C3380CC4-5D6E-409C-BE32-E72D297353CC}">
              <c16:uniqueId val="{00000000-671A-4CA5-BE16-514ADAF98CD3}"/>
            </c:ext>
          </c:extLst>
        </c:ser>
        <c:dLbls>
          <c:showLegendKey val="0"/>
          <c:showVal val="0"/>
          <c:showCatName val="0"/>
          <c:showSerName val="0"/>
          <c:showPercent val="0"/>
          <c:showBubbleSize val="0"/>
        </c:dLbls>
        <c:gapWidth val="150"/>
        <c:axId val="480872528"/>
        <c:axId val="48086743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536.28</c:v>
                </c:pt>
                <c:pt idx="1">
                  <c:v>514.66</c:v>
                </c:pt>
                <c:pt idx="2">
                  <c:v>504.81</c:v>
                </c:pt>
                <c:pt idx="3">
                  <c:v>498.01</c:v>
                </c:pt>
                <c:pt idx="4">
                  <c:v>490.39</c:v>
                </c:pt>
              </c:numCache>
            </c:numRef>
          </c:val>
          <c:smooth val="0"/>
          <c:extLst xmlns:c16r2="http://schemas.microsoft.com/office/drawing/2015/06/chart">
            <c:ext xmlns:c16="http://schemas.microsoft.com/office/drawing/2014/chart" uri="{C3380CC4-5D6E-409C-BE32-E72D297353CC}">
              <c16:uniqueId val="{00000001-671A-4CA5-BE16-514ADAF98CD3}"/>
            </c:ext>
          </c:extLst>
        </c:ser>
        <c:dLbls>
          <c:showLegendKey val="0"/>
          <c:showVal val="0"/>
          <c:showCatName val="0"/>
          <c:showSerName val="0"/>
          <c:showPercent val="0"/>
          <c:showBubbleSize val="0"/>
        </c:dLbls>
        <c:marker val="1"/>
        <c:smooth val="0"/>
        <c:axId val="480872528"/>
        <c:axId val="480867432"/>
      </c:lineChart>
      <c:catAx>
        <c:axId val="480872528"/>
        <c:scaling>
          <c:orientation val="minMax"/>
        </c:scaling>
        <c:delete val="1"/>
        <c:axPos val="b"/>
        <c:numFmt formatCode="General" sourceLinked="1"/>
        <c:majorTickMark val="none"/>
        <c:minorTickMark val="none"/>
        <c:tickLblPos val="none"/>
        <c:crossAx val="480867432"/>
        <c:crosses val="autoZero"/>
        <c:auto val="1"/>
        <c:lblAlgn val="ctr"/>
        <c:lblOffset val="100"/>
        <c:noMultiLvlLbl val="1"/>
      </c:catAx>
      <c:valAx>
        <c:axId val="4808674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808725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112.63</c:v>
                </c:pt>
                <c:pt idx="1">
                  <c:v>113.09</c:v>
                </c:pt>
                <c:pt idx="2">
                  <c:v>108.19</c:v>
                </c:pt>
                <c:pt idx="3">
                  <c:v>54.05</c:v>
                </c:pt>
                <c:pt idx="4">
                  <c:v>69.61</c:v>
                </c:pt>
              </c:numCache>
            </c:numRef>
          </c:val>
          <c:extLst xmlns:c16r2="http://schemas.microsoft.com/office/drawing/2015/06/chart">
            <c:ext xmlns:c16="http://schemas.microsoft.com/office/drawing/2014/chart" uri="{C3380CC4-5D6E-409C-BE32-E72D297353CC}">
              <c16:uniqueId val="{00000000-B86A-41C4-A512-C327D1E235CC}"/>
            </c:ext>
          </c:extLst>
        </c:ser>
        <c:dLbls>
          <c:showLegendKey val="0"/>
          <c:showVal val="0"/>
          <c:showCatName val="0"/>
          <c:showSerName val="0"/>
          <c:showPercent val="0"/>
          <c:showBubbleSize val="0"/>
        </c:dLbls>
        <c:gapWidth val="150"/>
        <c:axId val="480873312"/>
        <c:axId val="480872920"/>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100.54</c:v>
                </c:pt>
                <c:pt idx="1">
                  <c:v>95.99</c:v>
                </c:pt>
                <c:pt idx="2">
                  <c:v>94.91</c:v>
                </c:pt>
                <c:pt idx="3">
                  <c:v>90.22</c:v>
                </c:pt>
                <c:pt idx="4">
                  <c:v>90.8</c:v>
                </c:pt>
              </c:numCache>
            </c:numRef>
          </c:val>
          <c:smooth val="0"/>
          <c:extLst xmlns:c16r2="http://schemas.microsoft.com/office/drawing/2015/06/chart">
            <c:ext xmlns:c16="http://schemas.microsoft.com/office/drawing/2014/chart" uri="{C3380CC4-5D6E-409C-BE32-E72D297353CC}">
              <c16:uniqueId val="{00000001-B86A-41C4-A512-C327D1E235CC}"/>
            </c:ext>
          </c:extLst>
        </c:ser>
        <c:dLbls>
          <c:showLegendKey val="0"/>
          <c:showVal val="0"/>
          <c:showCatName val="0"/>
          <c:showSerName val="0"/>
          <c:showPercent val="0"/>
          <c:showBubbleSize val="0"/>
        </c:dLbls>
        <c:marker val="1"/>
        <c:smooth val="0"/>
        <c:axId val="480873312"/>
        <c:axId val="480872920"/>
      </c:lineChart>
      <c:catAx>
        <c:axId val="480873312"/>
        <c:scaling>
          <c:orientation val="minMax"/>
        </c:scaling>
        <c:delete val="1"/>
        <c:axPos val="b"/>
        <c:numFmt formatCode="General" sourceLinked="1"/>
        <c:majorTickMark val="none"/>
        <c:minorTickMark val="none"/>
        <c:tickLblPos val="none"/>
        <c:crossAx val="480872920"/>
        <c:crosses val="autoZero"/>
        <c:auto val="1"/>
        <c:lblAlgn val="ctr"/>
        <c:lblOffset val="100"/>
        <c:noMultiLvlLbl val="1"/>
      </c:catAx>
      <c:valAx>
        <c:axId val="4808729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808733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24.05</c:v>
                </c:pt>
                <c:pt idx="1">
                  <c:v>23.88</c:v>
                </c:pt>
                <c:pt idx="2">
                  <c:v>24.81</c:v>
                </c:pt>
                <c:pt idx="3">
                  <c:v>49.06</c:v>
                </c:pt>
                <c:pt idx="4">
                  <c:v>38.32</c:v>
                </c:pt>
              </c:numCache>
            </c:numRef>
          </c:val>
          <c:extLst xmlns:c16r2="http://schemas.microsoft.com/office/drawing/2015/06/chart">
            <c:ext xmlns:c16="http://schemas.microsoft.com/office/drawing/2014/chart" uri="{C3380CC4-5D6E-409C-BE32-E72D297353CC}">
              <c16:uniqueId val="{00000000-E5D2-4676-A4E6-BE961E683A96}"/>
            </c:ext>
          </c:extLst>
        </c:ser>
        <c:dLbls>
          <c:showLegendKey val="0"/>
          <c:showVal val="0"/>
          <c:showCatName val="0"/>
          <c:showSerName val="0"/>
          <c:showPercent val="0"/>
          <c:showBubbleSize val="0"/>
        </c:dLbls>
        <c:gapWidth val="150"/>
        <c:axId val="480877624"/>
        <c:axId val="480874096"/>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42.19</c:v>
                </c:pt>
                <c:pt idx="1">
                  <c:v>44.55</c:v>
                </c:pt>
                <c:pt idx="2">
                  <c:v>47.36</c:v>
                </c:pt>
                <c:pt idx="3">
                  <c:v>49.94</c:v>
                </c:pt>
                <c:pt idx="4">
                  <c:v>50.56</c:v>
                </c:pt>
              </c:numCache>
            </c:numRef>
          </c:val>
          <c:smooth val="0"/>
          <c:extLst xmlns:c16r2="http://schemas.microsoft.com/office/drawing/2015/06/chart">
            <c:ext xmlns:c16="http://schemas.microsoft.com/office/drawing/2014/chart" uri="{C3380CC4-5D6E-409C-BE32-E72D297353CC}">
              <c16:uniqueId val="{00000001-E5D2-4676-A4E6-BE961E683A96}"/>
            </c:ext>
          </c:extLst>
        </c:ser>
        <c:dLbls>
          <c:showLegendKey val="0"/>
          <c:showVal val="0"/>
          <c:showCatName val="0"/>
          <c:showSerName val="0"/>
          <c:showPercent val="0"/>
          <c:showBubbleSize val="0"/>
        </c:dLbls>
        <c:marker val="1"/>
        <c:smooth val="0"/>
        <c:axId val="480877624"/>
        <c:axId val="480874096"/>
      </c:lineChart>
      <c:catAx>
        <c:axId val="480877624"/>
        <c:scaling>
          <c:orientation val="minMax"/>
        </c:scaling>
        <c:delete val="1"/>
        <c:axPos val="b"/>
        <c:numFmt formatCode="General" sourceLinked="1"/>
        <c:majorTickMark val="none"/>
        <c:minorTickMark val="none"/>
        <c:tickLblPos val="none"/>
        <c:crossAx val="480874096"/>
        <c:crosses val="autoZero"/>
        <c:auto val="1"/>
        <c:lblAlgn val="ctr"/>
        <c:lblOffset val="100"/>
        <c:noMultiLvlLbl val="1"/>
      </c:catAx>
      <c:valAx>
        <c:axId val="4808740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8087762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86.55</c:v>
                </c:pt>
                <c:pt idx="1">
                  <c:v>86.68</c:v>
                </c:pt>
                <c:pt idx="2">
                  <c:v>64.819999999999993</c:v>
                </c:pt>
                <c:pt idx="3">
                  <c:v>70.53</c:v>
                </c:pt>
                <c:pt idx="4">
                  <c:v>70.36</c:v>
                </c:pt>
              </c:numCache>
            </c:numRef>
          </c:val>
          <c:extLst xmlns:c16r2="http://schemas.microsoft.com/office/drawing/2015/06/chart">
            <c:ext xmlns:c16="http://schemas.microsoft.com/office/drawing/2014/chart" uri="{C3380CC4-5D6E-409C-BE32-E72D297353CC}">
              <c16:uniqueId val="{00000000-A67B-481F-89DE-855F4C78C800}"/>
            </c:ext>
          </c:extLst>
        </c:ser>
        <c:dLbls>
          <c:showLegendKey val="0"/>
          <c:showVal val="0"/>
          <c:showCatName val="0"/>
          <c:showSerName val="0"/>
          <c:showPercent val="0"/>
          <c:showBubbleSize val="0"/>
        </c:dLbls>
        <c:gapWidth val="150"/>
        <c:axId val="480876056"/>
        <c:axId val="48087723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35.54</c:v>
                </c:pt>
                <c:pt idx="1">
                  <c:v>35.24</c:v>
                </c:pt>
                <c:pt idx="2">
                  <c:v>35.22</c:v>
                </c:pt>
                <c:pt idx="3">
                  <c:v>34.92</c:v>
                </c:pt>
                <c:pt idx="4">
                  <c:v>34.19</c:v>
                </c:pt>
              </c:numCache>
            </c:numRef>
          </c:val>
          <c:smooth val="0"/>
          <c:extLst xmlns:c16r2="http://schemas.microsoft.com/office/drawing/2015/06/chart">
            <c:ext xmlns:c16="http://schemas.microsoft.com/office/drawing/2014/chart" uri="{C3380CC4-5D6E-409C-BE32-E72D297353CC}">
              <c16:uniqueId val="{00000001-A67B-481F-89DE-855F4C78C800}"/>
            </c:ext>
          </c:extLst>
        </c:ser>
        <c:dLbls>
          <c:showLegendKey val="0"/>
          <c:showVal val="0"/>
          <c:showCatName val="0"/>
          <c:showSerName val="0"/>
          <c:showPercent val="0"/>
          <c:showBubbleSize val="0"/>
        </c:dLbls>
        <c:marker val="1"/>
        <c:smooth val="0"/>
        <c:axId val="480876056"/>
        <c:axId val="480877232"/>
      </c:lineChart>
      <c:catAx>
        <c:axId val="480876056"/>
        <c:scaling>
          <c:orientation val="minMax"/>
        </c:scaling>
        <c:delete val="1"/>
        <c:axPos val="b"/>
        <c:numFmt formatCode="General" sourceLinked="1"/>
        <c:majorTickMark val="none"/>
        <c:minorTickMark val="none"/>
        <c:tickLblPos val="none"/>
        <c:crossAx val="480877232"/>
        <c:crosses val="autoZero"/>
        <c:auto val="1"/>
        <c:lblAlgn val="ctr"/>
        <c:lblOffset val="100"/>
        <c:noMultiLvlLbl val="1"/>
      </c:catAx>
      <c:valAx>
        <c:axId val="4808772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808760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68.209999999999994</c:v>
                </c:pt>
                <c:pt idx="1">
                  <c:v>70.45</c:v>
                </c:pt>
                <c:pt idx="2">
                  <c:v>52.15</c:v>
                </c:pt>
                <c:pt idx="3">
                  <c:v>52.15</c:v>
                </c:pt>
                <c:pt idx="4">
                  <c:v>52.15</c:v>
                </c:pt>
              </c:numCache>
            </c:numRef>
          </c:val>
          <c:extLst xmlns:c16r2="http://schemas.microsoft.com/office/drawing/2015/06/chart">
            <c:ext xmlns:c16="http://schemas.microsoft.com/office/drawing/2014/chart" uri="{C3380CC4-5D6E-409C-BE32-E72D297353CC}">
              <c16:uniqueId val="{00000000-4D93-46E8-95F1-D1FAA2FC9C19}"/>
            </c:ext>
          </c:extLst>
        </c:ser>
        <c:dLbls>
          <c:showLegendKey val="0"/>
          <c:showVal val="0"/>
          <c:showCatName val="0"/>
          <c:showSerName val="0"/>
          <c:showPercent val="0"/>
          <c:showBubbleSize val="0"/>
        </c:dLbls>
        <c:gapWidth val="150"/>
        <c:axId val="480868216"/>
        <c:axId val="480878016"/>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50.81</c:v>
                </c:pt>
                <c:pt idx="1">
                  <c:v>50.28</c:v>
                </c:pt>
                <c:pt idx="2">
                  <c:v>51.42</c:v>
                </c:pt>
                <c:pt idx="3">
                  <c:v>50.9</c:v>
                </c:pt>
                <c:pt idx="4">
                  <c:v>49.05</c:v>
                </c:pt>
              </c:numCache>
            </c:numRef>
          </c:val>
          <c:smooth val="0"/>
          <c:extLst xmlns:c16r2="http://schemas.microsoft.com/office/drawing/2015/06/chart">
            <c:ext xmlns:c16="http://schemas.microsoft.com/office/drawing/2014/chart" uri="{C3380CC4-5D6E-409C-BE32-E72D297353CC}">
              <c16:uniqueId val="{00000001-4D93-46E8-95F1-D1FAA2FC9C19}"/>
            </c:ext>
          </c:extLst>
        </c:ser>
        <c:dLbls>
          <c:showLegendKey val="0"/>
          <c:showVal val="0"/>
          <c:showCatName val="0"/>
          <c:showSerName val="0"/>
          <c:showPercent val="0"/>
          <c:showBubbleSize val="0"/>
        </c:dLbls>
        <c:marker val="1"/>
        <c:smooth val="0"/>
        <c:axId val="480868216"/>
        <c:axId val="480878016"/>
      </c:lineChart>
      <c:catAx>
        <c:axId val="480868216"/>
        <c:scaling>
          <c:orientation val="minMax"/>
        </c:scaling>
        <c:delete val="1"/>
        <c:axPos val="b"/>
        <c:numFmt formatCode="General" sourceLinked="1"/>
        <c:majorTickMark val="none"/>
        <c:minorTickMark val="none"/>
        <c:tickLblPos val="none"/>
        <c:crossAx val="480878016"/>
        <c:crosses val="autoZero"/>
        <c:auto val="1"/>
        <c:lblAlgn val="ctr"/>
        <c:lblOffset val="100"/>
        <c:noMultiLvlLbl val="1"/>
      </c:catAx>
      <c:valAx>
        <c:axId val="4808780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8086821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view="pageBreakPreview" zoomScale="60" zoomScaleNormal="60" workbookViewId="0"/>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秋田県　大館市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7300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極小規模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5136</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24.7</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29</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3807</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107</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112.03</v>
      </c>
      <c r="Y32" s="129"/>
      <c r="Z32" s="129"/>
      <c r="AA32" s="129"/>
      <c r="AB32" s="129"/>
      <c r="AC32" s="129"/>
      <c r="AD32" s="129"/>
      <c r="AE32" s="129"/>
      <c r="AF32" s="129"/>
      <c r="AG32" s="129"/>
      <c r="AH32" s="129"/>
      <c r="AI32" s="129"/>
      <c r="AJ32" s="129"/>
      <c r="AK32" s="129"/>
      <c r="AL32" s="129"/>
      <c r="AM32" s="129"/>
      <c r="AN32" s="129"/>
      <c r="AO32" s="129"/>
      <c r="AP32" s="129"/>
      <c r="AQ32" s="130"/>
      <c r="AR32" s="128">
        <f>データ!U6</f>
        <v>112.51</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108</v>
      </c>
      <c r="BM32" s="129"/>
      <c r="BN32" s="129"/>
      <c r="BO32" s="129"/>
      <c r="BP32" s="129"/>
      <c r="BQ32" s="129"/>
      <c r="BR32" s="129"/>
      <c r="BS32" s="129"/>
      <c r="BT32" s="129"/>
      <c r="BU32" s="129"/>
      <c r="BV32" s="129"/>
      <c r="BW32" s="129"/>
      <c r="BX32" s="129"/>
      <c r="BY32" s="129"/>
      <c r="BZ32" s="129"/>
      <c r="CA32" s="129"/>
      <c r="CB32" s="129"/>
      <c r="CC32" s="129"/>
      <c r="CD32" s="129"/>
      <c r="CE32" s="130"/>
      <c r="CF32" s="128">
        <f>データ!W6</f>
        <v>90.71</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107.42</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10.68</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121.94</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127.57</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422.77</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392.52</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482.77</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1595.97</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2260.3000000000002</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2890.92</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2696.69</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2653.23</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120</v>
      </c>
      <c r="Y33" s="129"/>
      <c r="Z33" s="129"/>
      <c r="AA33" s="129"/>
      <c r="AB33" s="129"/>
      <c r="AC33" s="129"/>
      <c r="AD33" s="129"/>
      <c r="AE33" s="129"/>
      <c r="AF33" s="129"/>
      <c r="AG33" s="129"/>
      <c r="AH33" s="129"/>
      <c r="AI33" s="129"/>
      <c r="AJ33" s="129"/>
      <c r="AK33" s="129"/>
      <c r="AL33" s="129"/>
      <c r="AM33" s="129"/>
      <c r="AN33" s="129"/>
      <c r="AO33" s="129"/>
      <c r="AP33" s="129"/>
      <c r="AQ33" s="130"/>
      <c r="AR33" s="128">
        <f>データ!Z6</f>
        <v>113.67</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110.79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108.76</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110.19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115.82</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118.97</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121.15</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125.8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132.55000000000001</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549.77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730.25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868.31</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732.52</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819.73</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536.28</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514.66</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504.81</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498.01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490.39</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108</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112.63</v>
      </c>
      <c r="Y55" s="129"/>
      <c r="Z55" s="129"/>
      <c r="AA55" s="129"/>
      <c r="AB55" s="129"/>
      <c r="AC55" s="129"/>
      <c r="AD55" s="129"/>
      <c r="AE55" s="129"/>
      <c r="AF55" s="129"/>
      <c r="AG55" s="129"/>
      <c r="AH55" s="129"/>
      <c r="AI55" s="129"/>
      <c r="AJ55" s="129"/>
      <c r="AK55" s="129"/>
      <c r="AL55" s="129"/>
      <c r="AM55" s="129"/>
      <c r="AN55" s="129"/>
      <c r="AO55" s="129"/>
      <c r="AP55" s="129"/>
      <c r="AQ55" s="130"/>
      <c r="AR55" s="128">
        <f>データ!BM6</f>
        <v>113.09</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108.19</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54.05</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69.61</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24.05</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23.88</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24.81</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49.06</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38.32</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86.55</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86.68</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64.819999999999993</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70.53</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70.36</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68.209999999999994</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70.45</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52.15</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52.15</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52.15</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100.54</v>
      </c>
      <c r="Y56" s="129"/>
      <c r="Z56" s="129"/>
      <c r="AA56" s="129"/>
      <c r="AB56" s="129"/>
      <c r="AC56" s="129"/>
      <c r="AD56" s="129"/>
      <c r="AE56" s="129"/>
      <c r="AF56" s="129"/>
      <c r="AG56" s="129"/>
      <c r="AH56" s="129"/>
      <c r="AI56" s="129"/>
      <c r="AJ56" s="129"/>
      <c r="AK56" s="129"/>
      <c r="AL56" s="129"/>
      <c r="AM56" s="129"/>
      <c r="AN56" s="129"/>
      <c r="AO56" s="129"/>
      <c r="AP56" s="129"/>
      <c r="AQ56" s="130"/>
      <c r="AR56" s="128">
        <f>データ!BR6</f>
        <v>95.99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94.91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90.22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90.8</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42.19</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44.55</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47.36</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49.94</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50.56</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35.54</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35.24</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35.22</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34.92</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34.19</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50.81</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50.28</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51.42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50.9</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49.05</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106</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8"/>
      <c r="M79" s="148"/>
      <c r="N79" s="148"/>
      <c r="O79" s="148"/>
      <c r="P79" s="148"/>
      <c r="Q79" s="148"/>
      <c r="R79" s="148"/>
      <c r="S79" s="148"/>
      <c r="T79" s="148"/>
      <c r="U79" s="148"/>
      <c r="V79" s="148"/>
      <c r="W79" s="148"/>
      <c r="X79" s="149"/>
      <c r="Y79" s="145" t="str">
        <f>データ!$B$10</f>
        <v>H28</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H29</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H30</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R01</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R02</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8"/>
      <c r="FY79" s="148"/>
      <c r="FZ79" s="148"/>
      <c r="GA79" s="148"/>
      <c r="GB79" s="148"/>
      <c r="GC79" s="148"/>
      <c r="GD79" s="148"/>
      <c r="GE79" s="148"/>
      <c r="GF79" s="148"/>
      <c r="GG79" s="148"/>
      <c r="GH79" s="148"/>
      <c r="GI79" s="148"/>
      <c r="GJ79" s="149"/>
      <c r="GK79" s="145" t="str">
        <f>データ!$B$10</f>
        <v>H28</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H29</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H30</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R01</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R02</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8"/>
      <c r="MK79" s="148"/>
      <c r="ML79" s="148"/>
      <c r="MM79" s="148"/>
      <c r="MN79" s="148"/>
      <c r="MO79" s="148"/>
      <c r="MP79" s="148"/>
      <c r="MQ79" s="148"/>
      <c r="MR79" s="148"/>
      <c r="MS79" s="148"/>
      <c r="MT79" s="148"/>
      <c r="MU79" s="148"/>
      <c r="MV79" s="149"/>
      <c r="MW79" s="145" t="str">
        <f>データ!$B$10</f>
        <v>H28</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H29</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H30</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R01</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R02</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3" t="s">
        <v>23</v>
      </c>
      <c r="M80" s="143"/>
      <c r="N80" s="143"/>
      <c r="O80" s="143"/>
      <c r="P80" s="143"/>
      <c r="Q80" s="143"/>
      <c r="R80" s="143"/>
      <c r="S80" s="143"/>
      <c r="T80" s="143"/>
      <c r="U80" s="143"/>
      <c r="V80" s="143"/>
      <c r="W80" s="143"/>
      <c r="X80" s="143"/>
      <c r="Y80" s="144">
        <f>データ!DD6</f>
        <v>41.54</v>
      </c>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4"/>
      <c r="AY80" s="144"/>
      <c r="AZ80" s="144">
        <f>データ!DE6</f>
        <v>43.7</v>
      </c>
      <c r="BA80" s="144"/>
      <c r="BB80" s="144"/>
      <c r="BC80" s="144"/>
      <c r="BD80" s="144"/>
      <c r="BE80" s="144"/>
      <c r="BF80" s="144"/>
      <c r="BG80" s="144"/>
      <c r="BH80" s="144"/>
      <c r="BI80" s="144"/>
      <c r="BJ80" s="144"/>
      <c r="BK80" s="144"/>
      <c r="BL80" s="144"/>
      <c r="BM80" s="144"/>
      <c r="BN80" s="144"/>
      <c r="BO80" s="144"/>
      <c r="BP80" s="144"/>
      <c r="BQ80" s="144"/>
      <c r="BR80" s="144"/>
      <c r="BS80" s="144"/>
      <c r="BT80" s="144"/>
      <c r="BU80" s="144"/>
      <c r="BV80" s="144"/>
      <c r="BW80" s="144"/>
      <c r="BX80" s="144"/>
      <c r="BY80" s="144"/>
      <c r="BZ80" s="144"/>
      <c r="CA80" s="144">
        <f>データ!DF6</f>
        <v>20.37</v>
      </c>
      <c r="CB80" s="144"/>
      <c r="CC80" s="144"/>
      <c r="CD80" s="144"/>
      <c r="CE80" s="144"/>
      <c r="CF80" s="144"/>
      <c r="CG80" s="144"/>
      <c r="CH80" s="144"/>
      <c r="CI80" s="144"/>
      <c r="CJ80" s="144"/>
      <c r="CK80" s="144"/>
      <c r="CL80" s="144"/>
      <c r="CM80" s="144"/>
      <c r="CN80" s="144"/>
      <c r="CO80" s="144"/>
      <c r="CP80" s="144"/>
      <c r="CQ80" s="144"/>
      <c r="CR80" s="144"/>
      <c r="CS80" s="144"/>
      <c r="CT80" s="144"/>
      <c r="CU80" s="144"/>
      <c r="CV80" s="144"/>
      <c r="CW80" s="144"/>
      <c r="CX80" s="144"/>
      <c r="CY80" s="144"/>
      <c r="CZ80" s="144"/>
      <c r="DA80" s="144"/>
      <c r="DB80" s="144">
        <f>データ!DG6</f>
        <v>22.23</v>
      </c>
      <c r="DC80" s="144"/>
      <c r="DD80" s="144"/>
      <c r="DE80" s="144"/>
      <c r="DF80" s="144"/>
      <c r="DG80" s="144"/>
      <c r="DH80" s="144"/>
      <c r="DI80" s="144"/>
      <c r="DJ80" s="144"/>
      <c r="DK80" s="144"/>
      <c r="DL80" s="144"/>
      <c r="DM80" s="144"/>
      <c r="DN80" s="144"/>
      <c r="DO80" s="144"/>
      <c r="DP80" s="144"/>
      <c r="DQ80" s="144"/>
      <c r="DR80" s="144"/>
      <c r="DS80" s="144"/>
      <c r="DT80" s="144"/>
      <c r="DU80" s="144"/>
      <c r="DV80" s="144"/>
      <c r="DW80" s="144"/>
      <c r="DX80" s="144"/>
      <c r="DY80" s="144"/>
      <c r="DZ80" s="144"/>
      <c r="EA80" s="144"/>
      <c r="EB80" s="144"/>
      <c r="EC80" s="144">
        <f>データ!DH6</f>
        <v>24.52</v>
      </c>
      <c r="ED80" s="144"/>
      <c r="EE80" s="144"/>
      <c r="EF80" s="144"/>
      <c r="EG80" s="144"/>
      <c r="EH80" s="144"/>
      <c r="EI80" s="144"/>
      <c r="EJ80" s="144"/>
      <c r="EK80" s="144"/>
      <c r="EL80" s="144"/>
      <c r="EM80" s="144"/>
      <c r="EN80" s="144"/>
      <c r="EO80" s="144"/>
      <c r="EP80" s="144"/>
      <c r="EQ80" s="144"/>
      <c r="ER80" s="144"/>
      <c r="ES80" s="144"/>
      <c r="ET80" s="144"/>
      <c r="EU80" s="144"/>
      <c r="EV80" s="144"/>
      <c r="EW80" s="144"/>
      <c r="EX80" s="144"/>
      <c r="EY80" s="144"/>
      <c r="EZ80" s="144"/>
      <c r="FA80" s="144"/>
      <c r="FB80" s="144"/>
      <c r="FC80" s="144"/>
      <c r="FD80" s="29"/>
      <c r="FE80" s="32"/>
      <c r="FF80" s="2"/>
      <c r="FG80" s="2"/>
      <c r="FH80" s="2"/>
      <c r="FI80" s="2"/>
      <c r="FJ80" s="2"/>
      <c r="FK80" s="2"/>
      <c r="FL80" s="2"/>
      <c r="FM80" s="2"/>
      <c r="FN80" s="2"/>
      <c r="FO80" s="2"/>
      <c r="FP80" s="2"/>
      <c r="FQ80" s="2"/>
      <c r="FR80" s="2"/>
      <c r="FS80" s="2"/>
      <c r="FT80" s="2"/>
      <c r="FU80" s="2"/>
      <c r="FV80" s="28"/>
      <c r="FW80" s="29"/>
      <c r="FX80" s="143" t="s">
        <v>23</v>
      </c>
      <c r="FY80" s="143"/>
      <c r="FZ80" s="143"/>
      <c r="GA80" s="143"/>
      <c r="GB80" s="143"/>
      <c r="GC80" s="143"/>
      <c r="GD80" s="143"/>
      <c r="GE80" s="143"/>
      <c r="GF80" s="143"/>
      <c r="GG80" s="143"/>
      <c r="GH80" s="143"/>
      <c r="GI80" s="143"/>
      <c r="GJ80" s="143"/>
      <c r="GK80" s="144">
        <f>データ!DO6</f>
        <v>0</v>
      </c>
      <c r="GL80" s="144"/>
      <c r="GM80" s="144"/>
      <c r="GN80" s="144"/>
      <c r="GO80" s="144"/>
      <c r="GP80" s="144"/>
      <c r="GQ80" s="144"/>
      <c r="GR80" s="144"/>
      <c r="GS80" s="144"/>
      <c r="GT80" s="144"/>
      <c r="GU80" s="144"/>
      <c r="GV80" s="144"/>
      <c r="GW80" s="144"/>
      <c r="GX80" s="144"/>
      <c r="GY80" s="144"/>
      <c r="GZ80" s="144"/>
      <c r="HA80" s="144"/>
      <c r="HB80" s="144"/>
      <c r="HC80" s="144"/>
      <c r="HD80" s="144"/>
      <c r="HE80" s="144"/>
      <c r="HF80" s="144"/>
      <c r="HG80" s="144"/>
      <c r="HH80" s="144"/>
      <c r="HI80" s="144"/>
      <c r="HJ80" s="144"/>
      <c r="HK80" s="144"/>
      <c r="HL80" s="144">
        <f>データ!DP6</f>
        <v>0</v>
      </c>
      <c r="HM80" s="144"/>
      <c r="HN80" s="144"/>
      <c r="HO80" s="144"/>
      <c r="HP80" s="144"/>
      <c r="HQ80" s="144"/>
      <c r="HR80" s="144"/>
      <c r="HS80" s="144"/>
      <c r="HT80" s="144"/>
      <c r="HU80" s="144"/>
      <c r="HV80" s="144"/>
      <c r="HW80" s="144"/>
      <c r="HX80" s="144"/>
      <c r="HY80" s="144"/>
      <c r="HZ80" s="144"/>
      <c r="IA80" s="144"/>
      <c r="IB80" s="144"/>
      <c r="IC80" s="144"/>
      <c r="ID80" s="144"/>
      <c r="IE80" s="144"/>
      <c r="IF80" s="144"/>
      <c r="IG80" s="144"/>
      <c r="IH80" s="144"/>
      <c r="II80" s="144"/>
      <c r="IJ80" s="144"/>
      <c r="IK80" s="144"/>
      <c r="IL80" s="144"/>
      <c r="IM80" s="144">
        <f>データ!DQ6</f>
        <v>0</v>
      </c>
      <c r="IN80" s="144"/>
      <c r="IO80" s="144"/>
      <c r="IP80" s="144"/>
      <c r="IQ80" s="144"/>
      <c r="IR80" s="144"/>
      <c r="IS80" s="144"/>
      <c r="IT80" s="144"/>
      <c r="IU80" s="144"/>
      <c r="IV80" s="144"/>
      <c r="IW80" s="144"/>
      <c r="IX80" s="144"/>
      <c r="IY80" s="144"/>
      <c r="IZ80" s="144"/>
      <c r="JA80" s="144"/>
      <c r="JB80" s="144"/>
      <c r="JC80" s="144"/>
      <c r="JD80" s="144"/>
      <c r="JE80" s="144"/>
      <c r="JF80" s="144"/>
      <c r="JG80" s="144"/>
      <c r="JH80" s="144"/>
      <c r="JI80" s="144"/>
      <c r="JJ80" s="144"/>
      <c r="JK80" s="144"/>
      <c r="JL80" s="144"/>
      <c r="JM80" s="144"/>
      <c r="JN80" s="144">
        <f>データ!DR6</f>
        <v>0</v>
      </c>
      <c r="JO80" s="144"/>
      <c r="JP80" s="144"/>
      <c r="JQ80" s="144"/>
      <c r="JR80" s="144"/>
      <c r="JS80" s="144"/>
      <c r="JT80" s="144"/>
      <c r="JU80" s="144"/>
      <c r="JV80" s="144"/>
      <c r="JW80" s="144"/>
      <c r="JX80" s="144"/>
      <c r="JY80" s="144"/>
      <c r="JZ80" s="144"/>
      <c r="KA80" s="144"/>
      <c r="KB80" s="144"/>
      <c r="KC80" s="144"/>
      <c r="KD80" s="144"/>
      <c r="KE80" s="144"/>
      <c r="KF80" s="144"/>
      <c r="KG80" s="144"/>
      <c r="KH80" s="144"/>
      <c r="KI80" s="144"/>
      <c r="KJ80" s="144"/>
      <c r="KK80" s="144"/>
      <c r="KL80" s="144"/>
      <c r="KM80" s="144"/>
      <c r="KN80" s="144"/>
      <c r="KO80" s="144">
        <f>データ!DS6</f>
        <v>0</v>
      </c>
      <c r="KP80" s="144"/>
      <c r="KQ80" s="144"/>
      <c r="KR80" s="144"/>
      <c r="KS80" s="144"/>
      <c r="KT80" s="144"/>
      <c r="KU80" s="144"/>
      <c r="KV80" s="144"/>
      <c r="KW80" s="144"/>
      <c r="KX80" s="144"/>
      <c r="KY80" s="144"/>
      <c r="KZ80" s="144"/>
      <c r="LA80" s="144"/>
      <c r="LB80" s="144"/>
      <c r="LC80" s="144"/>
      <c r="LD80" s="144"/>
      <c r="LE80" s="144"/>
      <c r="LF80" s="144"/>
      <c r="LG80" s="144"/>
      <c r="LH80" s="144"/>
      <c r="LI80" s="144"/>
      <c r="LJ80" s="144"/>
      <c r="LK80" s="144"/>
      <c r="LL80" s="144"/>
      <c r="LM80" s="144"/>
      <c r="LN80" s="144"/>
      <c r="LO80" s="144"/>
      <c r="LP80" s="29"/>
      <c r="LQ80" s="32"/>
      <c r="LR80" s="2"/>
      <c r="LS80" s="2"/>
      <c r="LT80" s="2"/>
      <c r="LU80" s="2"/>
      <c r="LV80" s="2"/>
      <c r="LW80" s="2"/>
      <c r="LX80" s="2"/>
      <c r="LY80" s="2"/>
      <c r="LZ80" s="2"/>
      <c r="MA80" s="2"/>
      <c r="MB80" s="2"/>
      <c r="MC80" s="2"/>
      <c r="MD80" s="2"/>
      <c r="ME80" s="2"/>
      <c r="MF80" s="2"/>
      <c r="MG80" s="2"/>
      <c r="MH80" s="28"/>
      <c r="MI80" s="29"/>
      <c r="MJ80" s="143" t="s">
        <v>23</v>
      </c>
      <c r="MK80" s="143"/>
      <c r="ML80" s="143"/>
      <c r="MM80" s="143"/>
      <c r="MN80" s="143"/>
      <c r="MO80" s="143"/>
      <c r="MP80" s="143"/>
      <c r="MQ80" s="143"/>
      <c r="MR80" s="143"/>
      <c r="MS80" s="143"/>
      <c r="MT80" s="143"/>
      <c r="MU80" s="143"/>
      <c r="MV80" s="143"/>
      <c r="MW80" s="144">
        <f>データ!DZ6</f>
        <v>0</v>
      </c>
      <c r="MX80" s="144"/>
      <c r="MY80" s="144"/>
      <c r="MZ80" s="144"/>
      <c r="NA80" s="144"/>
      <c r="NB80" s="144"/>
      <c r="NC80" s="144"/>
      <c r="ND80" s="144"/>
      <c r="NE80" s="144"/>
      <c r="NF80" s="144"/>
      <c r="NG80" s="144"/>
      <c r="NH80" s="144"/>
      <c r="NI80" s="144"/>
      <c r="NJ80" s="144"/>
      <c r="NK80" s="144"/>
      <c r="NL80" s="144"/>
      <c r="NM80" s="144"/>
      <c r="NN80" s="144"/>
      <c r="NO80" s="144"/>
      <c r="NP80" s="144"/>
      <c r="NQ80" s="144"/>
      <c r="NR80" s="144"/>
      <c r="NS80" s="144"/>
      <c r="NT80" s="144"/>
      <c r="NU80" s="144"/>
      <c r="NV80" s="144"/>
      <c r="NW80" s="144"/>
      <c r="NX80" s="144">
        <f>データ!EA6</f>
        <v>0</v>
      </c>
      <c r="NY80" s="144"/>
      <c r="NZ80" s="144"/>
      <c r="OA80" s="144"/>
      <c r="OB80" s="144"/>
      <c r="OC80" s="144"/>
      <c r="OD80" s="144"/>
      <c r="OE80" s="144"/>
      <c r="OF80" s="144"/>
      <c r="OG80" s="144"/>
      <c r="OH80" s="144"/>
      <c r="OI80" s="144"/>
      <c r="OJ80" s="144"/>
      <c r="OK80" s="144"/>
      <c r="OL80" s="144"/>
      <c r="OM80" s="144"/>
      <c r="ON80" s="144"/>
      <c r="OO80" s="144"/>
      <c r="OP80" s="144"/>
      <c r="OQ80" s="144"/>
      <c r="OR80" s="144"/>
      <c r="OS80" s="144"/>
      <c r="OT80" s="144"/>
      <c r="OU80" s="144"/>
      <c r="OV80" s="144"/>
      <c r="OW80" s="144"/>
      <c r="OX80" s="144"/>
      <c r="OY80" s="144">
        <f>データ!EB6</f>
        <v>0</v>
      </c>
      <c r="OZ80" s="144"/>
      <c r="PA80" s="144"/>
      <c r="PB80" s="144"/>
      <c r="PC80" s="144"/>
      <c r="PD80" s="144"/>
      <c r="PE80" s="144"/>
      <c r="PF80" s="144"/>
      <c r="PG80" s="144"/>
      <c r="PH80" s="144"/>
      <c r="PI80" s="144"/>
      <c r="PJ80" s="144"/>
      <c r="PK80" s="144"/>
      <c r="PL80" s="144"/>
      <c r="PM80" s="144"/>
      <c r="PN80" s="144"/>
      <c r="PO80" s="144"/>
      <c r="PP80" s="144"/>
      <c r="PQ80" s="144"/>
      <c r="PR80" s="144"/>
      <c r="PS80" s="144"/>
      <c r="PT80" s="144"/>
      <c r="PU80" s="144"/>
      <c r="PV80" s="144"/>
      <c r="PW80" s="144"/>
      <c r="PX80" s="144"/>
      <c r="PY80" s="144"/>
      <c r="PZ80" s="144">
        <f>データ!EC6</f>
        <v>0</v>
      </c>
      <c r="QA80" s="144"/>
      <c r="QB80" s="144"/>
      <c r="QC80" s="144"/>
      <c r="QD80" s="144"/>
      <c r="QE80" s="144"/>
      <c r="QF80" s="144"/>
      <c r="QG80" s="144"/>
      <c r="QH80" s="144"/>
      <c r="QI80" s="144"/>
      <c r="QJ80" s="144"/>
      <c r="QK80" s="144"/>
      <c r="QL80" s="144"/>
      <c r="QM80" s="144"/>
      <c r="QN80" s="144"/>
      <c r="QO80" s="144"/>
      <c r="QP80" s="144"/>
      <c r="QQ80" s="144"/>
      <c r="QR80" s="144"/>
      <c r="QS80" s="144"/>
      <c r="QT80" s="144"/>
      <c r="QU80" s="144"/>
      <c r="QV80" s="144"/>
      <c r="QW80" s="144"/>
      <c r="QX80" s="144"/>
      <c r="QY80" s="144"/>
      <c r="QZ80" s="144"/>
      <c r="RA80" s="144">
        <f>データ!ED6</f>
        <v>0</v>
      </c>
      <c r="RB80" s="144"/>
      <c r="RC80" s="144"/>
      <c r="RD80" s="144"/>
      <c r="RE80" s="144"/>
      <c r="RF80" s="144"/>
      <c r="RG80" s="144"/>
      <c r="RH80" s="144"/>
      <c r="RI80" s="144"/>
      <c r="RJ80" s="144"/>
      <c r="RK80" s="144"/>
      <c r="RL80" s="144"/>
      <c r="RM80" s="144"/>
      <c r="RN80" s="144"/>
      <c r="RO80" s="144"/>
      <c r="RP80" s="144"/>
      <c r="RQ80" s="144"/>
      <c r="RR80" s="144"/>
      <c r="RS80" s="144"/>
      <c r="RT80" s="144"/>
      <c r="RU80" s="144"/>
      <c r="RV80" s="144"/>
      <c r="RW80" s="144"/>
      <c r="RX80" s="144"/>
      <c r="RY80" s="144"/>
      <c r="RZ80" s="144"/>
      <c r="SA80" s="144"/>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3" t="s">
        <v>24</v>
      </c>
      <c r="M81" s="143"/>
      <c r="N81" s="143"/>
      <c r="O81" s="143"/>
      <c r="P81" s="143"/>
      <c r="Q81" s="143"/>
      <c r="R81" s="143"/>
      <c r="S81" s="143"/>
      <c r="T81" s="143"/>
      <c r="U81" s="143"/>
      <c r="V81" s="143"/>
      <c r="W81" s="143"/>
      <c r="X81" s="143"/>
      <c r="Y81" s="144">
        <f>データ!DI6</f>
        <v>53.32</v>
      </c>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f>データ!DJ6</f>
        <v>53.4</v>
      </c>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c r="BY81" s="144"/>
      <c r="BZ81" s="144"/>
      <c r="CA81" s="144">
        <f>データ!DK6</f>
        <v>53.49</v>
      </c>
      <c r="CB81" s="144"/>
      <c r="CC81" s="144"/>
      <c r="CD81" s="144"/>
      <c r="CE81" s="144"/>
      <c r="CF81" s="144"/>
      <c r="CG81" s="144"/>
      <c r="CH81" s="144"/>
      <c r="CI81" s="144"/>
      <c r="CJ81" s="144"/>
      <c r="CK81" s="144"/>
      <c r="CL81" s="144"/>
      <c r="CM81" s="144"/>
      <c r="CN81" s="144"/>
      <c r="CO81" s="144"/>
      <c r="CP81" s="144"/>
      <c r="CQ81" s="144"/>
      <c r="CR81" s="144"/>
      <c r="CS81" s="144"/>
      <c r="CT81" s="144"/>
      <c r="CU81" s="144"/>
      <c r="CV81" s="144"/>
      <c r="CW81" s="144"/>
      <c r="CX81" s="144"/>
      <c r="CY81" s="144"/>
      <c r="CZ81" s="144"/>
      <c r="DA81" s="144"/>
      <c r="DB81" s="144">
        <f>データ!DL6</f>
        <v>54.3</v>
      </c>
      <c r="DC81" s="144"/>
      <c r="DD81" s="144"/>
      <c r="DE81" s="144"/>
      <c r="DF81" s="144"/>
      <c r="DG81" s="144"/>
      <c r="DH81" s="144"/>
      <c r="DI81" s="144"/>
      <c r="DJ81" s="144"/>
      <c r="DK81" s="144"/>
      <c r="DL81" s="144"/>
      <c r="DM81" s="144"/>
      <c r="DN81" s="144"/>
      <c r="DO81" s="144"/>
      <c r="DP81" s="144"/>
      <c r="DQ81" s="144"/>
      <c r="DR81" s="144"/>
      <c r="DS81" s="144"/>
      <c r="DT81" s="144"/>
      <c r="DU81" s="144"/>
      <c r="DV81" s="144"/>
      <c r="DW81" s="144"/>
      <c r="DX81" s="144"/>
      <c r="DY81" s="144"/>
      <c r="DZ81" s="144"/>
      <c r="EA81" s="144"/>
      <c r="EB81" s="144"/>
      <c r="EC81" s="144">
        <f>データ!DM6</f>
        <v>55.32</v>
      </c>
      <c r="ED81" s="144"/>
      <c r="EE81" s="144"/>
      <c r="EF81" s="144"/>
      <c r="EG81" s="144"/>
      <c r="EH81" s="144"/>
      <c r="EI81" s="144"/>
      <c r="EJ81" s="144"/>
      <c r="EK81" s="144"/>
      <c r="EL81" s="144"/>
      <c r="EM81" s="144"/>
      <c r="EN81" s="144"/>
      <c r="EO81" s="144"/>
      <c r="EP81" s="144"/>
      <c r="EQ81" s="144"/>
      <c r="ER81" s="144"/>
      <c r="ES81" s="144"/>
      <c r="ET81" s="144"/>
      <c r="EU81" s="144"/>
      <c r="EV81" s="144"/>
      <c r="EW81" s="144"/>
      <c r="EX81" s="144"/>
      <c r="EY81" s="144"/>
      <c r="EZ81" s="144"/>
      <c r="FA81" s="144"/>
      <c r="FB81" s="144"/>
      <c r="FC81" s="144"/>
      <c r="FD81" s="29"/>
      <c r="FE81" s="32"/>
      <c r="FF81" s="2"/>
      <c r="FG81" s="2"/>
      <c r="FH81" s="2"/>
      <c r="FI81" s="2"/>
      <c r="FJ81" s="2"/>
      <c r="FK81" s="2"/>
      <c r="FL81" s="2"/>
      <c r="FM81" s="2"/>
      <c r="FN81" s="2"/>
      <c r="FO81" s="2"/>
      <c r="FP81" s="2"/>
      <c r="FQ81" s="2"/>
      <c r="FR81" s="2"/>
      <c r="FS81" s="2"/>
      <c r="FT81" s="2"/>
      <c r="FU81" s="2"/>
      <c r="FV81" s="28"/>
      <c r="FW81" s="29"/>
      <c r="FX81" s="143" t="s">
        <v>24</v>
      </c>
      <c r="FY81" s="143"/>
      <c r="FZ81" s="143"/>
      <c r="GA81" s="143"/>
      <c r="GB81" s="143"/>
      <c r="GC81" s="143"/>
      <c r="GD81" s="143"/>
      <c r="GE81" s="143"/>
      <c r="GF81" s="143"/>
      <c r="GG81" s="143"/>
      <c r="GH81" s="143"/>
      <c r="GI81" s="143"/>
      <c r="GJ81" s="143"/>
      <c r="GK81" s="144">
        <f>データ!DT6</f>
        <v>3.56</v>
      </c>
      <c r="GL81" s="144"/>
      <c r="GM81" s="144"/>
      <c r="GN81" s="144"/>
      <c r="GO81" s="144"/>
      <c r="GP81" s="144"/>
      <c r="GQ81" s="144"/>
      <c r="GR81" s="144"/>
      <c r="GS81" s="144"/>
      <c r="GT81" s="144"/>
      <c r="GU81" s="144"/>
      <c r="GV81" s="144"/>
      <c r="GW81" s="144"/>
      <c r="GX81" s="144"/>
      <c r="GY81" s="144"/>
      <c r="GZ81" s="144"/>
      <c r="HA81" s="144"/>
      <c r="HB81" s="144"/>
      <c r="HC81" s="144"/>
      <c r="HD81" s="144"/>
      <c r="HE81" s="144"/>
      <c r="HF81" s="144"/>
      <c r="HG81" s="144"/>
      <c r="HH81" s="144"/>
      <c r="HI81" s="144"/>
      <c r="HJ81" s="144"/>
      <c r="HK81" s="144"/>
      <c r="HL81" s="144">
        <f>データ!DU6</f>
        <v>3.46</v>
      </c>
      <c r="HM81" s="144"/>
      <c r="HN81" s="144"/>
      <c r="HO81" s="144"/>
      <c r="HP81" s="144"/>
      <c r="HQ81" s="144"/>
      <c r="HR81" s="144"/>
      <c r="HS81" s="144"/>
      <c r="HT81" s="144"/>
      <c r="HU81" s="144"/>
      <c r="HV81" s="144"/>
      <c r="HW81" s="144"/>
      <c r="HX81" s="144"/>
      <c r="HY81" s="144"/>
      <c r="HZ81" s="144"/>
      <c r="IA81" s="144"/>
      <c r="IB81" s="144"/>
      <c r="IC81" s="144"/>
      <c r="ID81" s="144"/>
      <c r="IE81" s="144"/>
      <c r="IF81" s="144"/>
      <c r="IG81" s="144"/>
      <c r="IH81" s="144"/>
      <c r="II81" s="144"/>
      <c r="IJ81" s="144"/>
      <c r="IK81" s="144"/>
      <c r="IL81" s="144"/>
      <c r="IM81" s="144">
        <f>データ!DV6</f>
        <v>3.28</v>
      </c>
      <c r="IN81" s="144"/>
      <c r="IO81" s="144"/>
      <c r="IP81" s="144"/>
      <c r="IQ81" s="144"/>
      <c r="IR81" s="144"/>
      <c r="IS81" s="144"/>
      <c r="IT81" s="144"/>
      <c r="IU81" s="144"/>
      <c r="IV81" s="144"/>
      <c r="IW81" s="144"/>
      <c r="IX81" s="144"/>
      <c r="IY81" s="144"/>
      <c r="IZ81" s="144"/>
      <c r="JA81" s="144"/>
      <c r="JB81" s="144"/>
      <c r="JC81" s="144"/>
      <c r="JD81" s="144"/>
      <c r="JE81" s="144"/>
      <c r="JF81" s="144"/>
      <c r="JG81" s="144"/>
      <c r="JH81" s="144"/>
      <c r="JI81" s="144"/>
      <c r="JJ81" s="144"/>
      <c r="JK81" s="144"/>
      <c r="JL81" s="144"/>
      <c r="JM81" s="144"/>
      <c r="JN81" s="144">
        <f>データ!DW6</f>
        <v>4.66</v>
      </c>
      <c r="JO81" s="144"/>
      <c r="JP81" s="144"/>
      <c r="JQ81" s="144"/>
      <c r="JR81" s="144"/>
      <c r="JS81" s="144"/>
      <c r="JT81" s="144"/>
      <c r="JU81" s="144"/>
      <c r="JV81" s="144"/>
      <c r="JW81" s="144"/>
      <c r="JX81" s="144"/>
      <c r="JY81" s="144"/>
      <c r="JZ81" s="144"/>
      <c r="KA81" s="144"/>
      <c r="KB81" s="144"/>
      <c r="KC81" s="144"/>
      <c r="KD81" s="144"/>
      <c r="KE81" s="144"/>
      <c r="KF81" s="144"/>
      <c r="KG81" s="144"/>
      <c r="KH81" s="144"/>
      <c r="KI81" s="144"/>
      <c r="KJ81" s="144"/>
      <c r="KK81" s="144"/>
      <c r="KL81" s="144"/>
      <c r="KM81" s="144"/>
      <c r="KN81" s="144"/>
      <c r="KO81" s="144">
        <f>データ!DX6</f>
        <v>7.35</v>
      </c>
      <c r="KP81" s="144"/>
      <c r="KQ81" s="144"/>
      <c r="KR81" s="144"/>
      <c r="KS81" s="144"/>
      <c r="KT81" s="144"/>
      <c r="KU81" s="144"/>
      <c r="KV81" s="144"/>
      <c r="KW81" s="144"/>
      <c r="KX81" s="144"/>
      <c r="KY81" s="144"/>
      <c r="KZ81" s="144"/>
      <c r="LA81" s="144"/>
      <c r="LB81" s="144"/>
      <c r="LC81" s="144"/>
      <c r="LD81" s="144"/>
      <c r="LE81" s="144"/>
      <c r="LF81" s="144"/>
      <c r="LG81" s="144"/>
      <c r="LH81" s="144"/>
      <c r="LI81" s="144"/>
      <c r="LJ81" s="144"/>
      <c r="LK81" s="144"/>
      <c r="LL81" s="144"/>
      <c r="LM81" s="144"/>
      <c r="LN81" s="144"/>
      <c r="LO81" s="144"/>
      <c r="LP81" s="29"/>
      <c r="LQ81" s="32"/>
      <c r="LR81" s="2"/>
      <c r="LS81" s="2"/>
      <c r="LT81" s="2"/>
      <c r="LU81" s="2"/>
      <c r="LV81" s="2"/>
      <c r="LW81" s="2"/>
      <c r="LX81" s="2"/>
      <c r="LY81" s="2"/>
      <c r="LZ81" s="2"/>
      <c r="MA81" s="2"/>
      <c r="MB81" s="2"/>
      <c r="MC81" s="2"/>
      <c r="MD81" s="2"/>
      <c r="ME81" s="2"/>
      <c r="MF81" s="2"/>
      <c r="MG81" s="2"/>
      <c r="MH81" s="28"/>
      <c r="MI81" s="29"/>
      <c r="MJ81" s="143" t="s">
        <v>24</v>
      </c>
      <c r="MK81" s="143"/>
      <c r="ML81" s="143"/>
      <c r="MM81" s="143"/>
      <c r="MN81" s="143"/>
      <c r="MO81" s="143"/>
      <c r="MP81" s="143"/>
      <c r="MQ81" s="143"/>
      <c r="MR81" s="143"/>
      <c r="MS81" s="143"/>
      <c r="MT81" s="143"/>
      <c r="MU81" s="143"/>
      <c r="MV81" s="143"/>
      <c r="MW81" s="144">
        <f>データ!EE6</f>
        <v>0.06</v>
      </c>
      <c r="MX81" s="144"/>
      <c r="MY81" s="144"/>
      <c r="MZ81" s="144"/>
      <c r="NA81" s="144"/>
      <c r="NB81" s="144"/>
      <c r="NC81" s="144"/>
      <c r="ND81" s="144"/>
      <c r="NE81" s="144"/>
      <c r="NF81" s="144"/>
      <c r="NG81" s="144"/>
      <c r="NH81" s="144"/>
      <c r="NI81" s="144"/>
      <c r="NJ81" s="144"/>
      <c r="NK81" s="144"/>
      <c r="NL81" s="144"/>
      <c r="NM81" s="144"/>
      <c r="NN81" s="144"/>
      <c r="NO81" s="144"/>
      <c r="NP81" s="144"/>
      <c r="NQ81" s="144"/>
      <c r="NR81" s="144"/>
      <c r="NS81" s="144"/>
      <c r="NT81" s="144"/>
      <c r="NU81" s="144"/>
      <c r="NV81" s="144"/>
      <c r="NW81" s="144"/>
      <c r="NX81" s="144">
        <f>データ!EF6</f>
        <v>0.13</v>
      </c>
      <c r="NY81" s="144"/>
      <c r="NZ81" s="144"/>
      <c r="OA81" s="144"/>
      <c r="OB81" s="144"/>
      <c r="OC81" s="144"/>
      <c r="OD81" s="144"/>
      <c r="OE81" s="144"/>
      <c r="OF81" s="144"/>
      <c r="OG81" s="144"/>
      <c r="OH81" s="144"/>
      <c r="OI81" s="144"/>
      <c r="OJ81" s="144"/>
      <c r="OK81" s="144"/>
      <c r="OL81" s="144"/>
      <c r="OM81" s="144"/>
      <c r="ON81" s="144"/>
      <c r="OO81" s="144"/>
      <c r="OP81" s="144"/>
      <c r="OQ81" s="144"/>
      <c r="OR81" s="144"/>
      <c r="OS81" s="144"/>
      <c r="OT81" s="144"/>
      <c r="OU81" s="144"/>
      <c r="OV81" s="144"/>
      <c r="OW81" s="144"/>
      <c r="OX81" s="144"/>
      <c r="OY81" s="144">
        <f>データ!EG6</f>
        <v>0.02</v>
      </c>
      <c r="OZ81" s="144"/>
      <c r="PA81" s="144"/>
      <c r="PB81" s="144"/>
      <c r="PC81" s="144"/>
      <c r="PD81" s="144"/>
      <c r="PE81" s="144"/>
      <c r="PF81" s="144"/>
      <c r="PG81" s="144"/>
      <c r="PH81" s="144"/>
      <c r="PI81" s="144"/>
      <c r="PJ81" s="144"/>
      <c r="PK81" s="144"/>
      <c r="PL81" s="144"/>
      <c r="PM81" s="144"/>
      <c r="PN81" s="144"/>
      <c r="PO81" s="144"/>
      <c r="PP81" s="144"/>
      <c r="PQ81" s="144"/>
      <c r="PR81" s="144"/>
      <c r="PS81" s="144"/>
      <c r="PT81" s="144"/>
      <c r="PU81" s="144"/>
      <c r="PV81" s="144"/>
      <c r="PW81" s="144"/>
      <c r="PX81" s="144"/>
      <c r="PY81" s="144"/>
      <c r="PZ81" s="144">
        <f>データ!EH6</f>
        <v>0.06</v>
      </c>
      <c r="QA81" s="144"/>
      <c r="QB81" s="144"/>
      <c r="QC81" s="144"/>
      <c r="QD81" s="144"/>
      <c r="QE81" s="144"/>
      <c r="QF81" s="144"/>
      <c r="QG81" s="144"/>
      <c r="QH81" s="144"/>
      <c r="QI81" s="144"/>
      <c r="QJ81" s="144"/>
      <c r="QK81" s="144"/>
      <c r="QL81" s="144"/>
      <c r="QM81" s="144"/>
      <c r="QN81" s="144"/>
      <c r="QO81" s="144"/>
      <c r="QP81" s="144"/>
      <c r="QQ81" s="144"/>
      <c r="QR81" s="144"/>
      <c r="QS81" s="144"/>
      <c r="QT81" s="144"/>
      <c r="QU81" s="144"/>
      <c r="QV81" s="144"/>
      <c r="QW81" s="144"/>
      <c r="QX81" s="144"/>
      <c r="QY81" s="144"/>
      <c r="QZ81" s="144"/>
      <c r="RA81" s="144">
        <f>データ!EI6</f>
        <v>0.09</v>
      </c>
      <c r="RB81" s="144"/>
      <c r="RC81" s="144"/>
      <c r="RD81" s="144"/>
      <c r="RE81" s="144"/>
      <c r="RF81" s="144"/>
      <c r="RG81" s="144"/>
      <c r="RH81" s="144"/>
      <c r="RI81" s="144"/>
      <c r="RJ81" s="144"/>
      <c r="RK81" s="144"/>
      <c r="RL81" s="144"/>
      <c r="RM81" s="144"/>
      <c r="RN81" s="144"/>
      <c r="RO81" s="144"/>
      <c r="RP81" s="144"/>
      <c r="RQ81" s="144"/>
      <c r="RR81" s="144"/>
      <c r="RS81" s="144"/>
      <c r="RT81" s="144"/>
      <c r="RU81" s="144"/>
      <c r="RV81" s="144"/>
      <c r="RW81" s="144"/>
      <c r="RX81" s="144"/>
      <c r="RY81" s="144"/>
      <c r="RZ81" s="144"/>
      <c r="SA81" s="144"/>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2" t="s">
        <v>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29</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37</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38</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【53.39】</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【76.89】</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【59.52】</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【49.06】</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【0.39】</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b0/zjqZebTuJgch2vOCQlkOHVhl3cOxov4w797AIym97fjcaFLyrQ+uiBqbubAdpT2PObHHL7eUNQKSWCQ6aXg==" saltValue="r2dzhepDrGlpEG6oR81eJA=="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39</v>
      </c>
    </row>
    <row r="2" spans="1:140" x14ac:dyDescent="0.15">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41</v>
      </c>
      <c r="B3" s="46" t="s">
        <v>42</v>
      </c>
      <c r="C3" s="46" t="s">
        <v>43</v>
      </c>
      <c r="D3" s="46" t="s">
        <v>44</v>
      </c>
      <c r="E3" s="46" t="s">
        <v>45</v>
      </c>
      <c r="F3" s="46" t="s">
        <v>46</v>
      </c>
      <c r="G3" s="46" t="s">
        <v>47</v>
      </c>
      <c r="H3" s="154" t="s">
        <v>48</v>
      </c>
      <c r="I3" s="155"/>
      <c r="J3" s="155"/>
      <c r="K3" s="155"/>
      <c r="L3" s="155"/>
      <c r="M3" s="155"/>
      <c r="N3" s="155"/>
      <c r="O3" s="155"/>
      <c r="P3" s="155"/>
      <c r="Q3" s="155"/>
      <c r="R3" s="155"/>
      <c r="S3" s="155"/>
      <c r="T3" s="158" t="s">
        <v>49</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50</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51</v>
      </c>
      <c r="B4" s="47"/>
      <c r="C4" s="47"/>
      <c r="D4" s="47"/>
      <c r="E4" s="47"/>
      <c r="F4" s="47"/>
      <c r="G4" s="47"/>
      <c r="H4" s="156"/>
      <c r="I4" s="157"/>
      <c r="J4" s="157"/>
      <c r="K4" s="157"/>
      <c r="L4" s="157"/>
      <c r="M4" s="157"/>
      <c r="N4" s="157"/>
      <c r="O4" s="157"/>
      <c r="P4" s="157"/>
      <c r="Q4" s="157"/>
      <c r="R4" s="157"/>
      <c r="S4" s="157"/>
      <c r="T4" s="153" t="s">
        <v>52</v>
      </c>
      <c r="U4" s="153"/>
      <c r="V4" s="153"/>
      <c r="W4" s="153"/>
      <c r="X4" s="153"/>
      <c r="Y4" s="153"/>
      <c r="Z4" s="153"/>
      <c r="AA4" s="153"/>
      <c r="AB4" s="153"/>
      <c r="AC4" s="153"/>
      <c r="AD4" s="153"/>
      <c r="AE4" s="153" t="s">
        <v>53</v>
      </c>
      <c r="AF4" s="153"/>
      <c r="AG4" s="153"/>
      <c r="AH4" s="153"/>
      <c r="AI4" s="153"/>
      <c r="AJ4" s="153"/>
      <c r="AK4" s="153"/>
      <c r="AL4" s="153"/>
      <c r="AM4" s="153"/>
      <c r="AN4" s="153"/>
      <c r="AO4" s="153"/>
      <c r="AP4" s="153" t="s">
        <v>54</v>
      </c>
      <c r="AQ4" s="153"/>
      <c r="AR4" s="153"/>
      <c r="AS4" s="153"/>
      <c r="AT4" s="153"/>
      <c r="AU4" s="153"/>
      <c r="AV4" s="153"/>
      <c r="AW4" s="153"/>
      <c r="AX4" s="153"/>
      <c r="AY4" s="153"/>
      <c r="AZ4" s="153"/>
      <c r="BA4" s="153" t="s">
        <v>55</v>
      </c>
      <c r="BB4" s="153"/>
      <c r="BC4" s="153"/>
      <c r="BD4" s="153"/>
      <c r="BE4" s="153"/>
      <c r="BF4" s="153"/>
      <c r="BG4" s="153"/>
      <c r="BH4" s="153"/>
      <c r="BI4" s="153"/>
      <c r="BJ4" s="153"/>
      <c r="BK4" s="153"/>
      <c r="BL4" s="153" t="s">
        <v>56</v>
      </c>
      <c r="BM4" s="153"/>
      <c r="BN4" s="153"/>
      <c r="BO4" s="153"/>
      <c r="BP4" s="153"/>
      <c r="BQ4" s="153"/>
      <c r="BR4" s="153"/>
      <c r="BS4" s="153"/>
      <c r="BT4" s="153"/>
      <c r="BU4" s="153"/>
      <c r="BV4" s="153"/>
      <c r="BW4" s="153" t="s">
        <v>57</v>
      </c>
      <c r="BX4" s="153"/>
      <c r="BY4" s="153"/>
      <c r="BZ4" s="153"/>
      <c r="CA4" s="153"/>
      <c r="CB4" s="153"/>
      <c r="CC4" s="153"/>
      <c r="CD4" s="153"/>
      <c r="CE4" s="153"/>
      <c r="CF4" s="153"/>
      <c r="CG4" s="153"/>
      <c r="CH4" s="153" t="s">
        <v>58</v>
      </c>
      <c r="CI4" s="153"/>
      <c r="CJ4" s="153"/>
      <c r="CK4" s="153"/>
      <c r="CL4" s="153"/>
      <c r="CM4" s="153"/>
      <c r="CN4" s="153"/>
      <c r="CO4" s="153"/>
      <c r="CP4" s="153"/>
      <c r="CQ4" s="153"/>
      <c r="CR4" s="153"/>
      <c r="CS4" s="153" t="s">
        <v>59</v>
      </c>
      <c r="CT4" s="153"/>
      <c r="CU4" s="153"/>
      <c r="CV4" s="153"/>
      <c r="CW4" s="153"/>
      <c r="CX4" s="153"/>
      <c r="CY4" s="153"/>
      <c r="CZ4" s="153"/>
      <c r="DA4" s="153"/>
      <c r="DB4" s="153"/>
      <c r="DC4" s="153"/>
      <c r="DD4" s="153" t="s">
        <v>60</v>
      </c>
      <c r="DE4" s="153"/>
      <c r="DF4" s="153"/>
      <c r="DG4" s="153"/>
      <c r="DH4" s="153"/>
      <c r="DI4" s="153"/>
      <c r="DJ4" s="153"/>
      <c r="DK4" s="153"/>
      <c r="DL4" s="153"/>
      <c r="DM4" s="153"/>
      <c r="DN4" s="153"/>
      <c r="DO4" s="153" t="s">
        <v>61</v>
      </c>
      <c r="DP4" s="153"/>
      <c r="DQ4" s="153"/>
      <c r="DR4" s="153"/>
      <c r="DS4" s="153"/>
      <c r="DT4" s="153"/>
      <c r="DU4" s="153"/>
      <c r="DV4" s="153"/>
      <c r="DW4" s="153"/>
      <c r="DX4" s="153"/>
      <c r="DY4" s="153"/>
      <c r="DZ4" s="153" t="s">
        <v>62</v>
      </c>
      <c r="EA4" s="153"/>
      <c r="EB4" s="153"/>
      <c r="EC4" s="153"/>
      <c r="ED4" s="153"/>
      <c r="EE4" s="153"/>
      <c r="EF4" s="153"/>
      <c r="EG4" s="153"/>
      <c r="EH4" s="153"/>
      <c r="EI4" s="153"/>
      <c r="EJ4" s="153"/>
    </row>
    <row r="5" spans="1:140" x14ac:dyDescent="0.15">
      <c r="A5" s="45" t="s">
        <v>63</v>
      </c>
      <c r="B5" s="48"/>
      <c r="C5" s="48"/>
      <c r="D5" s="48"/>
      <c r="E5" s="48"/>
      <c r="F5" s="48"/>
      <c r="G5" s="48"/>
      <c r="H5" s="49" t="s">
        <v>64</v>
      </c>
      <c r="I5" s="49" t="s">
        <v>65</v>
      </c>
      <c r="J5" s="49" t="s">
        <v>66</v>
      </c>
      <c r="K5" s="49" t="s">
        <v>67</v>
      </c>
      <c r="L5" s="49" t="s">
        <v>68</v>
      </c>
      <c r="M5" s="49" t="s">
        <v>69</v>
      </c>
      <c r="N5" s="49" t="s">
        <v>70</v>
      </c>
      <c r="O5" s="49" t="s">
        <v>71</v>
      </c>
      <c r="P5" s="49" t="s">
        <v>72</v>
      </c>
      <c r="Q5" s="49" t="s">
        <v>73</v>
      </c>
      <c r="R5" s="49" t="s">
        <v>74</v>
      </c>
      <c r="S5" s="49" t="s">
        <v>75</v>
      </c>
      <c r="T5" s="49" t="s">
        <v>76</v>
      </c>
      <c r="U5" s="49" t="s">
        <v>77</v>
      </c>
      <c r="V5" s="49" t="s">
        <v>78</v>
      </c>
      <c r="W5" s="49" t="s">
        <v>79</v>
      </c>
      <c r="X5" s="49" t="s">
        <v>80</v>
      </c>
      <c r="Y5" s="49" t="s">
        <v>81</v>
      </c>
      <c r="Z5" s="49" t="s">
        <v>82</v>
      </c>
      <c r="AA5" s="49" t="s">
        <v>83</v>
      </c>
      <c r="AB5" s="49" t="s">
        <v>84</v>
      </c>
      <c r="AC5" s="49" t="s">
        <v>85</v>
      </c>
      <c r="AD5" s="49" t="s">
        <v>86</v>
      </c>
      <c r="AE5" s="49" t="s">
        <v>76</v>
      </c>
      <c r="AF5" s="49" t="s">
        <v>77</v>
      </c>
      <c r="AG5" s="49" t="s">
        <v>78</v>
      </c>
      <c r="AH5" s="49" t="s">
        <v>79</v>
      </c>
      <c r="AI5" s="49" t="s">
        <v>80</v>
      </c>
      <c r="AJ5" s="49" t="s">
        <v>81</v>
      </c>
      <c r="AK5" s="49" t="s">
        <v>82</v>
      </c>
      <c r="AL5" s="49" t="s">
        <v>83</v>
      </c>
      <c r="AM5" s="49" t="s">
        <v>84</v>
      </c>
      <c r="AN5" s="49" t="s">
        <v>85</v>
      </c>
      <c r="AO5" s="49" t="s">
        <v>87</v>
      </c>
      <c r="AP5" s="49" t="s">
        <v>76</v>
      </c>
      <c r="AQ5" s="49" t="s">
        <v>77</v>
      </c>
      <c r="AR5" s="49" t="s">
        <v>78</v>
      </c>
      <c r="AS5" s="49" t="s">
        <v>79</v>
      </c>
      <c r="AT5" s="49" t="s">
        <v>80</v>
      </c>
      <c r="AU5" s="49" t="s">
        <v>81</v>
      </c>
      <c r="AV5" s="49" t="s">
        <v>82</v>
      </c>
      <c r="AW5" s="49" t="s">
        <v>83</v>
      </c>
      <c r="AX5" s="49" t="s">
        <v>84</v>
      </c>
      <c r="AY5" s="49" t="s">
        <v>85</v>
      </c>
      <c r="AZ5" s="49" t="s">
        <v>87</v>
      </c>
      <c r="BA5" s="49" t="s">
        <v>76</v>
      </c>
      <c r="BB5" s="49" t="s">
        <v>77</v>
      </c>
      <c r="BC5" s="49" t="s">
        <v>78</v>
      </c>
      <c r="BD5" s="49" t="s">
        <v>79</v>
      </c>
      <c r="BE5" s="49" t="s">
        <v>80</v>
      </c>
      <c r="BF5" s="49" t="s">
        <v>81</v>
      </c>
      <c r="BG5" s="49" t="s">
        <v>82</v>
      </c>
      <c r="BH5" s="49" t="s">
        <v>83</v>
      </c>
      <c r="BI5" s="49" t="s">
        <v>84</v>
      </c>
      <c r="BJ5" s="49" t="s">
        <v>85</v>
      </c>
      <c r="BK5" s="49" t="s">
        <v>87</v>
      </c>
      <c r="BL5" s="49" t="s">
        <v>76</v>
      </c>
      <c r="BM5" s="49" t="s">
        <v>77</v>
      </c>
      <c r="BN5" s="49" t="s">
        <v>78</v>
      </c>
      <c r="BO5" s="49" t="s">
        <v>79</v>
      </c>
      <c r="BP5" s="49" t="s">
        <v>80</v>
      </c>
      <c r="BQ5" s="49" t="s">
        <v>81</v>
      </c>
      <c r="BR5" s="49" t="s">
        <v>82</v>
      </c>
      <c r="BS5" s="49" t="s">
        <v>83</v>
      </c>
      <c r="BT5" s="49" t="s">
        <v>84</v>
      </c>
      <c r="BU5" s="49" t="s">
        <v>85</v>
      </c>
      <c r="BV5" s="49" t="s">
        <v>87</v>
      </c>
      <c r="BW5" s="49" t="s">
        <v>76</v>
      </c>
      <c r="BX5" s="49" t="s">
        <v>77</v>
      </c>
      <c r="BY5" s="49" t="s">
        <v>78</v>
      </c>
      <c r="BZ5" s="49" t="s">
        <v>79</v>
      </c>
      <c r="CA5" s="49" t="s">
        <v>80</v>
      </c>
      <c r="CB5" s="49" t="s">
        <v>81</v>
      </c>
      <c r="CC5" s="49" t="s">
        <v>82</v>
      </c>
      <c r="CD5" s="49" t="s">
        <v>83</v>
      </c>
      <c r="CE5" s="49" t="s">
        <v>84</v>
      </c>
      <c r="CF5" s="49" t="s">
        <v>85</v>
      </c>
      <c r="CG5" s="49" t="s">
        <v>87</v>
      </c>
      <c r="CH5" s="49" t="s">
        <v>76</v>
      </c>
      <c r="CI5" s="49" t="s">
        <v>77</v>
      </c>
      <c r="CJ5" s="49" t="s">
        <v>78</v>
      </c>
      <c r="CK5" s="49" t="s">
        <v>79</v>
      </c>
      <c r="CL5" s="49" t="s">
        <v>80</v>
      </c>
      <c r="CM5" s="49" t="s">
        <v>81</v>
      </c>
      <c r="CN5" s="49" t="s">
        <v>82</v>
      </c>
      <c r="CO5" s="49" t="s">
        <v>83</v>
      </c>
      <c r="CP5" s="49" t="s">
        <v>84</v>
      </c>
      <c r="CQ5" s="49" t="s">
        <v>85</v>
      </c>
      <c r="CR5" s="49" t="s">
        <v>87</v>
      </c>
      <c r="CS5" s="49" t="s">
        <v>76</v>
      </c>
      <c r="CT5" s="49" t="s">
        <v>77</v>
      </c>
      <c r="CU5" s="49" t="s">
        <v>78</v>
      </c>
      <c r="CV5" s="49" t="s">
        <v>79</v>
      </c>
      <c r="CW5" s="49" t="s">
        <v>80</v>
      </c>
      <c r="CX5" s="49" t="s">
        <v>81</v>
      </c>
      <c r="CY5" s="49" t="s">
        <v>82</v>
      </c>
      <c r="CZ5" s="49" t="s">
        <v>83</v>
      </c>
      <c r="DA5" s="49" t="s">
        <v>84</v>
      </c>
      <c r="DB5" s="49" t="s">
        <v>85</v>
      </c>
      <c r="DC5" s="49" t="s">
        <v>87</v>
      </c>
      <c r="DD5" s="49" t="s">
        <v>76</v>
      </c>
      <c r="DE5" s="49" t="s">
        <v>77</v>
      </c>
      <c r="DF5" s="49" t="s">
        <v>78</v>
      </c>
      <c r="DG5" s="49" t="s">
        <v>79</v>
      </c>
      <c r="DH5" s="49" t="s">
        <v>80</v>
      </c>
      <c r="DI5" s="49" t="s">
        <v>81</v>
      </c>
      <c r="DJ5" s="49" t="s">
        <v>82</v>
      </c>
      <c r="DK5" s="49" t="s">
        <v>83</v>
      </c>
      <c r="DL5" s="49" t="s">
        <v>84</v>
      </c>
      <c r="DM5" s="49" t="s">
        <v>85</v>
      </c>
      <c r="DN5" s="49" t="s">
        <v>87</v>
      </c>
      <c r="DO5" s="49" t="s">
        <v>76</v>
      </c>
      <c r="DP5" s="49" t="s">
        <v>77</v>
      </c>
      <c r="DQ5" s="49" t="s">
        <v>78</v>
      </c>
      <c r="DR5" s="49" t="s">
        <v>79</v>
      </c>
      <c r="DS5" s="49" t="s">
        <v>80</v>
      </c>
      <c r="DT5" s="49" t="s">
        <v>81</v>
      </c>
      <c r="DU5" s="49" t="s">
        <v>82</v>
      </c>
      <c r="DV5" s="49" t="s">
        <v>83</v>
      </c>
      <c r="DW5" s="49" t="s">
        <v>84</v>
      </c>
      <c r="DX5" s="49" t="s">
        <v>85</v>
      </c>
      <c r="DY5" s="49" t="s">
        <v>87</v>
      </c>
      <c r="DZ5" s="49" t="s">
        <v>76</v>
      </c>
      <c r="EA5" s="49" t="s">
        <v>77</v>
      </c>
      <c r="EB5" s="49" t="s">
        <v>78</v>
      </c>
      <c r="EC5" s="49" t="s">
        <v>79</v>
      </c>
      <c r="ED5" s="49" t="s">
        <v>80</v>
      </c>
      <c r="EE5" s="49" t="s">
        <v>81</v>
      </c>
      <c r="EF5" s="49" t="s">
        <v>82</v>
      </c>
      <c r="EG5" s="49" t="s">
        <v>83</v>
      </c>
      <c r="EH5" s="49" t="s">
        <v>84</v>
      </c>
      <c r="EI5" s="49" t="s">
        <v>85</v>
      </c>
      <c r="EJ5" s="49" t="s">
        <v>87</v>
      </c>
    </row>
    <row r="6" spans="1:140" s="53" customFormat="1" x14ac:dyDescent="0.15">
      <c r="A6" s="45" t="s">
        <v>88</v>
      </c>
      <c r="B6" s="50"/>
      <c r="C6" s="50"/>
      <c r="D6" s="50"/>
      <c r="E6" s="50"/>
      <c r="F6" s="50"/>
      <c r="G6" s="50"/>
      <c r="H6" s="50"/>
      <c r="I6" s="50"/>
      <c r="J6" s="50"/>
      <c r="K6" s="50"/>
      <c r="L6" s="50"/>
      <c r="M6" s="50"/>
      <c r="N6" s="50"/>
      <c r="O6" s="50"/>
      <c r="P6" s="50"/>
      <c r="Q6" s="51"/>
      <c r="R6" s="50"/>
      <c r="S6" s="50"/>
      <c r="T6" s="52">
        <f t="shared" ref="T6:CE6" si="3">T7</f>
        <v>112.03</v>
      </c>
      <c r="U6" s="52">
        <f>U7</f>
        <v>112.51</v>
      </c>
      <c r="V6" s="52">
        <f>V7</f>
        <v>108</v>
      </c>
      <c r="W6" s="52">
        <f>W7</f>
        <v>90.71</v>
      </c>
      <c r="X6" s="52">
        <f t="shared" si="3"/>
        <v>107.42</v>
      </c>
      <c r="Y6" s="52">
        <f t="shared" si="3"/>
        <v>120</v>
      </c>
      <c r="Z6" s="52">
        <f t="shared" si="3"/>
        <v>113.67</v>
      </c>
      <c r="AA6" s="52">
        <f t="shared" si="3"/>
        <v>110.79</v>
      </c>
      <c r="AB6" s="52">
        <f t="shared" si="3"/>
        <v>108.76</v>
      </c>
      <c r="AC6" s="52">
        <f t="shared" si="3"/>
        <v>110.19</v>
      </c>
      <c r="AD6" s="50" t="str">
        <f>IF(AD7="-","【-】","【"&amp;SUBSTITUTE(TEXT(AD7,"#,##0.00"),"-","△")&amp;"】")</f>
        <v>【118.49】</v>
      </c>
      <c r="AE6" s="52">
        <f t="shared" si="3"/>
        <v>0</v>
      </c>
      <c r="AF6" s="52">
        <f>AF7</f>
        <v>0</v>
      </c>
      <c r="AG6" s="52">
        <f>AG7</f>
        <v>0</v>
      </c>
      <c r="AH6" s="52">
        <f>AH7</f>
        <v>10.68</v>
      </c>
      <c r="AI6" s="52">
        <f t="shared" si="3"/>
        <v>0</v>
      </c>
      <c r="AJ6" s="52">
        <f t="shared" si="3"/>
        <v>115.82</v>
      </c>
      <c r="AK6" s="52">
        <f t="shared" si="3"/>
        <v>118.97</v>
      </c>
      <c r="AL6" s="52">
        <f t="shared" si="3"/>
        <v>121.15</v>
      </c>
      <c r="AM6" s="52">
        <f t="shared" si="3"/>
        <v>125.8</v>
      </c>
      <c r="AN6" s="52">
        <f t="shared" si="3"/>
        <v>132.55000000000001</v>
      </c>
      <c r="AO6" s="50" t="str">
        <f>IF(AO7="-","【-】","【"&amp;SUBSTITUTE(TEXT(AO7,"#,##0.00"),"-","△")&amp;"】")</f>
        <v>【19.58】</v>
      </c>
      <c r="AP6" s="52">
        <f t="shared" si="3"/>
        <v>121.94</v>
      </c>
      <c r="AQ6" s="52">
        <f>AQ7</f>
        <v>127.57</v>
      </c>
      <c r="AR6" s="52">
        <f>AR7</f>
        <v>422.77</v>
      </c>
      <c r="AS6" s="52">
        <f>AS7</f>
        <v>392.52</v>
      </c>
      <c r="AT6" s="52">
        <f t="shared" si="3"/>
        <v>482.77</v>
      </c>
      <c r="AU6" s="52">
        <f t="shared" si="3"/>
        <v>549.77</v>
      </c>
      <c r="AV6" s="52">
        <f t="shared" si="3"/>
        <v>730.25</v>
      </c>
      <c r="AW6" s="52">
        <f t="shared" si="3"/>
        <v>868.31</v>
      </c>
      <c r="AX6" s="52">
        <f t="shared" si="3"/>
        <v>732.52</v>
      </c>
      <c r="AY6" s="52">
        <f t="shared" si="3"/>
        <v>819.73</v>
      </c>
      <c r="AZ6" s="50" t="str">
        <f>IF(AZ7="-","【-】","【"&amp;SUBSTITUTE(TEXT(AZ7,"#,##0.00"),"-","△")&amp;"】")</f>
        <v>【436.32】</v>
      </c>
      <c r="BA6" s="52">
        <f t="shared" si="3"/>
        <v>1595.97</v>
      </c>
      <c r="BB6" s="52">
        <f>BB7</f>
        <v>2260.3000000000002</v>
      </c>
      <c r="BC6" s="52">
        <f>BC7</f>
        <v>2890.92</v>
      </c>
      <c r="BD6" s="52">
        <f>BD7</f>
        <v>2696.69</v>
      </c>
      <c r="BE6" s="52">
        <f t="shared" si="3"/>
        <v>2653.23</v>
      </c>
      <c r="BF6" s="52">
        <f t="shared" si="3"/>
        <v>536.28</v>
      </c>
      <c r="BG6" s="52">
        <f t="shared" si="3"/>
        <v>514.66</v>
      </c>
      <c r="BH6" s="52">
        <f t="shared" si="3"/>
        <v>504.81</v>
      </c>
      <c r="BI6" s="52">
        <f t="shared" si="3"/>
        <v>498.01</v>
      </c>
      <c r="BJ6" s="52">
        <f t="shared" si="3"/>
        <v>490.39</v>
      </c>
      <c r="BK6" s="50" t="str">
        <f>IF(BK7="-","【-】","【"&amp;SUBSTITUTE(TEXT(BK7,"#,##0.00"),"-","△")&amp;"】")</f>
        <v>【238.21】</v>
      </c>
      <c r="BL6" s="52">
        <f t="shared" si="3"/>
        <v>112.63</v>
      </c>
      <c r="BM6" s="52">
        <f>BM7</f>
        <v>113.09</v>
      </c>
      <c r="BN6" s="52">
        <f>BN7</f>
        <v>108.19</v>
      </c>
      <c r="BO6" s="52">
        <f>BO7</f>
        <v>54.05</v>
      </c>
      <c r="BP6" s="52">
        <f t="shared" si="3"/>
        <v>69.61</v>
      </c>
      <c r="BQ6" s="52">
        <f t="shared" si="3"/>
        <v>100.54</v>
      </c>
      <c r="BR6" s="52">
        <f t="shared" si="3"/>
        <v>95.99</v>
      </c>
      <c r="BS6" s="52">
        <f t="shared" si="3"/>
        <v>94.91</v>
      </c>
      <c r="BT6" s="52">
        <f t="shared" si="3"/>
        <v>90.22</v>
      </c>
      <c r="BU6" s="52">
        <f t="shared" si="3"/>
        <v>90.8</v>
      </c>
      <c r="BV6" s="50" t="str">
        <f>IF(BV7="-","【-】","【"&amp;SUBSTITUTE(TEXT(BV7,"#,##0.00"),"-","△")&amp;"】")</f>
        <v>【113.30】</v>
      </c>
      <c r="BW6" s="52">
        <f t="shared" si="3"/>
        <v>24.05</v>
      </c>
      <c r="BX6" s="52">
        <f>BX7</f>
        <v>23.88</v>
      </c>
      <c r="BY6" s="52">
        <f>BY7</f>
        <v>24.81</v>
      </c>
      <c r="BZ6" s="52">
        <f>BZ7</f>
        <v>49.06</v>
      </c>
      <c r="CA6" s="52">
        <f t="shared" si="3"/>
        <v>38.32</v>
      </c>
      <c r="CB6" s="52">
        <f t="shared" si="3"/>
        <v>42.19</v>
      </c>
      <c r="CC6" s="52">
        <f t="shared" si="3"/>
        <v>44.55</v>
      </c>
      <c r="CD6" s="52">
        <f t="shared" si="3"/>
        <v>47.36</v>
      </c>
      <c r="CE6" s="52">
        <f t="shared" si="3"/>
        <v>49.94</v>
      </c>
      <c r="CF6" s="52">
        <f t="shared" ref="CF6" si="4">CF7</f>
        <v>50.56</v>
      </c>
      <c r="CG6" s="50" t="str">
        <f>IF(CG7="-","【-】","【"&amp;SUBSTITUTE(TEXT(CG7,"#,##0.00"),"-","△")&amp;"】")</f>
        <v>【18.87】</v>
      </c>
      <c r="CH6" s="52">
        <f t="shared" ref="CH6:CQ6" si="5">CH7</f>
        <v>86.55</v>
      </c>
      <c r="CI6" s="52">
        <f>CI7</f>
        <v>86.68</v>
      </c>
      <c r="CJ6" s="52">
        <f>CJ7</f>
        <v>64.819999999999993</v>
      </c>
      <c r="CK6" s="52">
        <f>CK7</f>
        <v>70.53</v>
      </c>
      <c r="CL6" s="52">
        <f t="shared" si="5"/>
        <v>70.36</v>
      </c>
      <c r="CM6" s="52">
        <f t="shared" si="5"/>
        <v>35.54</v>
      </c>
      <c r="CN6" s="52">
        <f t="shared" si="5"/>
        <v>35.24</v>
      </c>
      <c r="CO6" s="52">
        <f t="shared" si="5"/>
        <v>35.22</v>
      </c>
      <c r="CP6" s="52">
        <f t="shared" si="5"/>
        <v>34.92</v>
      </c>
      <c r="CQ6" s="52">
        <f t="shared" si="5"/>
        <v>34.19</v>
      </c>
      <c r="CR6" s="50" t="str">
        <f>IF(CR7="-","【-】","【"&amp;SUBSTITUTE(TEXT(CR7,"#,##0.00"),"-","△")&amp;"】")</f>
        <v>【53.39】</v>
      </c>
      <c r="CS6" s="52">
        <f t="shared" ref="CS6:DB6" si="6">CS7</f>
        <v>68.209999999999994</v>
      </c>
      <c r="CT6" s="52">
        <f>CT7</f>
        <v>70.45</v>
      </c>
      <c r="CU6" s="52">
        <f>CU7</f>
        <v>52.15</v>
      </c>
      <c r="CV6" s="52">
        <f>CV7</f>
        <v>52.15</v>
      </c>
      <c r="CW6" s="52">
        <f t="shared" si="6"/>
        <v>52.15</v>
      </c>
      <c r="CX6" s="52">
        <f t="shared" si="6"/>
        <v>50.81</v>
      </c>
      <c r="CY6" s="52">
        <f t="shared" si="6"/>
        <v>50.28</v>
      </c>
      <c r="CZ6" s="52">
        <f t="shared" si="6"/>
        <v>51.42</v>
      </c>
      <c r="DA6" s="52">
        <f t="shared" si="6"/>
        <v>50.9</v>
      </c>
      <c r="DB6" s="52">
        <f t="shared" si="6"/>
        <v>49.05</v>
      </c>
      <c r="DC6" s="50" t="str">
        <f>IF(DC7="-","【-】","【"&amp;SUBSTITUTE(TEXT(DC7,"#,##0.00"),"-","△")&amp;"】")</f>
        <v>【76.89】</v>
      </c>
      <c r="DD6" s="52">
        <f t="shared" ref="DD6:DM6" si="7">DD7</f>
        <v>41.54</v>
      </c>
      <c r="DE6" s="52">
        <f>DE7</f>
        <v>43.7</v>
      </c>
      <c r="DF6" s="52">
        <f>DF7</f>
        <v>20.37</v>
      </c>
      <c r="DG6" s="52">
        <f>DG7</f>
        <v>22.23</v>
      </c>
      <c r="DH6" s="52">
        <f t="shared" si="7"/>
        <v>24.52</v>
      </c>
      <c r="DI6" s="52">
        <f t="shared" si="7"/>
        <v>53.32</v>
      </c>
      <c r="DJ6" s="52">
        <f t="shared" si="7"/>
        <v>53.4</v>
      </c>
      <c r="DK6" s="52">
        <f t="shared" si="7"/>
        <v>53.49</v>
      </c>
      <c r="DL6" s="52">
        <f t="shared" si="7"/>
        <v>54.3</v>
      </c>
      <c r="DM6" s="52">
        <f t="shared" si="7"/>
        <v>55.32</v>
      </c>
      <c r="DN6" s="50" t="str">
        <f>IF(DN7="-","【-】","【"&amp;SUBSTITUTE(TEXT(DN7,"#,##0.00"),"-","△")&amp;"】")</f>
        <v>【59.52】</v>
      </c>
      <c r="DO6" s="52">
        <f t="shared" ref="DO6:DX6" si="8">DO7</f>
        <v>0</v>
      </c>
      <c r="DP6" s="52">
        <f>DP7</f>
        <v>0</v>
      </c>
      <c r="DQ6" s="52">
        <f>DQ7</f>
        <v>0</v>
      </c>
      <c r="DR6" s="52">
        <f>DR7</f>
        <v>0</v>
      </c>
      <c r="DS6" s="52">
        <f t="shared" si="8"/>
        <v>0</v>
      </c>
      <c r="DT6" s="52">
        <f t="shared" si="8"/>
        <v>3.56</v>
      </c>
      <c r="DU6" s="52">
        <f t="shared" si="8"/>
        <v>3.46</v>
      </c>
      <c r="DV6" s="52">
        <f t="shared" si="8"/>
        <v>3.28</v>
      </c>
      <c r="DW6" s="52">
        <f t="shared" si="8"/>
        <v>4.66</v>
      </c>
      <c r="DX6" s="52">
        <f t="shared" si="8"/>
        <v>7.35</v>
      </c>
      <c r="DY6" s="50" t="str">
        <f>IF(DY7="-","【-】","【"&amp;SUBSTITUTE(TEXT(DY7,"#,##0.00"),"-","△")&amp;"】")</f>
        <v>【49.06】</v>
      </c>
      <c r="DZ6" s="52">
        <f t="shared" ref="DZ6:EI6" si="9">DZ7</f>
        <v>0</v>
      </c>
      <c r="EA6" s="52">
        <f>EA7</f>
        <v>0</v>
      </c>
      <c r="EB6" s="52">
        <f>EB7</f>
        <v>0</v>
      </c>
      <c r="EC6" s="52">
        <f>EC7</f>
        <v>0</v>
      </c>
      <c r="ED6" s="52">
        <f t="shared" si="9"/>
        <v>0</v>
      </c>
      <c r="EE6" s="52">
        <f t="shared" si="9"/>
        <v>0.06</v>
      </c>
      <c r="EF6" s="52">
        <f t="shared" si="9"/>
        <v>0.13</v>
      </c>
      <c r="EG6" s="52">
        <f t="shared" si="9"/>
        <v>0.02</v>
      </c>
      <c r="EH6" s="52">
        <f t="shared" si="9"/>
        <v>0.06</v>
      </c>
      <c r="EI6" s="52">
        <f t="shared" si="9"/>
        <v>0.09</v>
      </c>
      <c r="EJ6" s="50" t="str">
        <f>IF(EJ7="-","【-】","【"&amp;SUBSTITUTE(TEXT(EJ7,"#,##0.00"),"-","△")&amp;"】")</f>
        <v>【0.39】</v>
      </c>
    </row>
    <row r="7" spans="1:140" s="53" customFormat="1" x14ac:dyDescent="0.15">
      <c r="A7"/>
      <c r="B7" s="54" t="s">
        <v>89</v>
      </c>
      <c r="C7" s="54" t="s">
        <v>90</v>
      </c>
      <c r="D7" s="54" t="s">
        <v>91</v>
      </c>
      <c r="E7" s="54" t="s">
        <v>92</v>
      </c>
      <c r="F7" s="54" t="s">
        <v>93</v>
      </c>
      <c r="G7" s="54" t="s">
        <v>94</v>
      </c>
      <c r="H7" s="54" t="s">
        <v>95</v>
      </c>
      <c r="I7" s="54" t="s">
        <v>96</v>
      </c>
      <c r="J7" s="54" t="s">
        <v>97</v>
      </c>
      <c r="K7" s="55">
        <v>7300</v>
      </c>
      <c r="L7" s="54" t="s">
        <v>98</v>
      </c>
      <c r="M7" s="55">
        <v>1</v>
      </c>
      <c r="N7" s="55">
        <v>5136</v>
      </c>
      <c r="O7" s="56" t="s">
        <v>99</v>
      </c>
      <c r="P7" s="56">
        <v>24.7</v>
      </c>
      <c r="Q7" s="55">
        <v>29</v>
      </c>
      <c r="R7" s="55">
        <v>3807</v>
      </c>
      <c r="S7" s="54" t="s">
        <v>100</v>
      </c>
      <c r="T7" s="57">
        <v>112.03</v>
      </c>
      <c r="U7" s="57">
        <v>112.51</v>
      </c>
      <c r="V7" s="57">
        <v>108</v>
      </c>
      <c r="W7" s="57">
        <v>90.71</v>
      </c>
      <c r="X7" s="57">
        <v>107.42</v>
      </c>
      <c r="Y7" s="57">
        <v>120</v>
      </c>
      <c r="Z7" s="57">
        <v>113.67</v>
      </c>
      <c r="AA7" s="57">
        <v>110.79</v>
      </c>
      <c r="AB7" s="57">
        <v>108.76</v>
      </c>
      <c r="AC7" s="58">
        <v>110.19</v>
      </c>
      <c r="AD7" s="57">
        <v>118.49</v>
      </c>
      <c r="AE7" s="57">
        <v>0</v>
      </c>
      <c r="AF7" s="57">
        <v>0</v>
      </c>
      <c r="AG7" s="57">
        <v>0</v>
      </c>
      <c r="AH7" s="57">
        <v>10.68</v>
      </c>
      <c r="AI7" s="57">
        <v>0</v>
      </c>
      <c r="AJ7" s="57">
        <v>115.82</v>
      </c>
      <c r="AK7" s="57">
        <v>118.97</v>
      </c>
      <c r="AL7" s="57">
        <v>121.15</v>
      </c>
      <c r="AM7" s="57">
        <v>125.8</v>
      </c>
      <c r="AN7" s="57">
        <v>132.55000000000001</v>
      </c>
      <c r="AO7" s="57">
        <v>19.579999999999998</v>
      </c>
      <c r="AP7" s="57">
        <v>121.94</v>
      </c>
      <c r="AQ7" s="57">
        <v>127.57</v>
      </c>
      <c r="AR7" s="57">
        <v>422.77</v>
      </c>
      <c r="AS7" s="57">
        <v>392.52</v>
      </c>
      <c r="AT7" s="57">
        <v>482.77</v>
      </c>
      <c r="AU7" s="57">
        <v>549.77</v>
      </c>
      <c r="AV7" s="57">
        <v>730.25</v>
      </c>
      <c r="AW7" s="57">
        <v>868.31</v>
      </c>
      <c r="AX7" s="57">
        <v>732.52</v>
      </c>
      <c r="AY7" s="57">
        <v>819.73</v>
      </c>
      <c r="AZ7" s="57">
        <v>436.32</v>
      </c>
      <c r="BA7" s="57">
        <v>1595.97</v>
      </c>
      <c r="BB7" s="57">
        <v>2260.3000000000002</v>
      </c>
      <c r="BC7" s="57">
        <v>2890.92</v>
      </c>
      <c r="BD7" s="57">
        <v>2696.69</v>
      </c>
      <c r="BE7" s="57">
        <v>2653.23</v>
      </c>
      <c r="BF7" s="57">
        <v>536.28</v>
      </c>
      <c r="BG7" s="57">
        <v>514.66</v>
      </c>
      <c r="BH7" s="57">
        <v>504.81</v>
      </c>
      <c r="BI7" s="57">
        <v>498.01</v>
      </c>
      <c r="BJ7" s="57">
        <v>490.39</v>
      </c>
      <c r="BK7" s="57">
        <v>238.21</v>
      </c>
      <c r="BL7" s="57">
        <v>112.63</v>
      </c>
      <c r="BM7" s="57">
        <v>113.09</v>
      </c>
      <c r="BN7" s="57">
        <v>108.19</v>
      </c>
      <c r="BO7" s="57">
        <v>54.05</v>
      </c>
      <c r="BP7" s="57">
        <v>69.61</v>
      </c>
      <c r="BQ7" s="57">
        <v>100.54</v>
      </c>
      <c r="BR7" s="57">
        <v>95.99</v>
      </c>
      <c r="BS7" s="57">
        <v>94.91</v>
      </c>
      <c r="BT7" s="57">
        <v>90.22</v>
      </c>
      <c r="BU7" s="57">
        <v>90.8</v>
      </c>
      <c r="BV7" s="57">
        <v>113.3</v>
      </c>
      <c r="BW7" s="57">
        <v>24.05</v>
      </c>
      <c r="BX7" s="57">
        <v>23.88</v>
      </c>
      <c r="BY7" s="57">
        <v>24.81</v>
      </c>
      <c r="BZ7" s="57">
        <v>49.06</v>
      </c>
      <c r="CA7" s="57">
        <v>38.32</v>
      </c>
      <c r="CB7" s="57">
        <v>42.19</v>
      </c>
      <c r="CC7" s="57">
        <v>44.55</v>
      </c>
      <c r="CD7" s="57">
        <v>47.36</v>
      </c>
      <c r="CE7" s="57">
        <v>49.94</v>
      </c>
      <c r="CF7" s="57">
        <v>50.56</v>
      </c>
      <c r="CG7" s="57">
        <v>18.87</v>
      </c>
      <c r="CH7" s="57">
        <v>86.55</v>
      </c>
      <c r="CI7" s="57">
        <v>86.68</v>
      </c>
      <c r="CJ7" s="57">
        <v>64.819999999999993</v>
      </c>
      <c r="CK7" s="57">
        <v>70.53</v>
      </c>
      <c r="CL7" s="57">
        <v>70.36</v>
      </c>
      <c r="CM7" s="57">
        <v>35.54</v>
      </c>
      <c r="CN7" s="57">
        <v>35.24</v>
      </c>
      <c r="CO7" s="57">
        <v>35.22</v>
      </c>
      <c r="CP7" s="57">
        <v>34.92</v>
      </c>
      <c r="CQ7" s="57">
        <v>34.19</v>
      </c>
      <c r="CR7" s="57">
        <v>53.39</v>
      </c>
      <c r="CS7" s="57">
        <v>68.209999999999994</v>
      </c>
      <c r="CT7" s="57">
        <v>70.45</v>
      </c>
      <c r="CU7" s="57">
        <v>52.15</v>
      </c>
      <c r="CV7" s="57">
        <v>52.15</v>
      </c>
      <c r="CW7" s="57">
        <v>52.15</v>
      </c>
      <c r="CX7" s="57">
        <v>50.81</v>
      </c>
      <c r="CY7" s="57">
        <v>50.28</v>
      </c>
      <c r="CZ7" s="57">
        <v>51.42</v>
      </c>
      <c r="DA7" s="57">
        <v>50.9</v>
      </c>
      <c r="DB7" s="57">
        <v>49.05</v>
      </c>
      <c r="DC7" s="57">
        <v>76.89</v>
      </c>
      <c r="DD7" s="57">
        <v>41.54</v>
      </c>
      <c r="DE7" s="57">
        <v>43.7</v>
      </c>
      <c r="DF7" s="57">
        <v>20.37</v>
      </c>
      <c r="DG7" s="57">
        <v>22.23</v>
      </c>
      <c r="DH7" s="57">
        <v>24.52</v>
      </c>
      <c r="DI7" s="57">
        <v>53.32</v>
      </c>
      <c r="DJ7" s="57">
        <v>53.4</v>
      </c>
      <c r="DK7" s="57">
        <v>53.49</v>
      </c>
      <c r="DL7" s="57">
        <v>54.3</v>
      </c>
      <c r="DM7" s="57">
        <v>55.32</v>
      </c>
      <c r="DN7" s="57">
        <v>59.52</v>
      </c>
      <c r="DO7" s="57">
        <v>0</v>
      </c>
      <c r="DP7" s="57">
        <v>0</v>
      </c>
      <c r="DQ7" s="57">
        <v>0</v>
      </c>
      <c r="DR7" s="57">
        <v>0</v>
      </c>
      <c r="DS7" s="57">
        <v>0</v>
      </c>
      <c r="DT7" s="57">
        <v>3.56</v>
      </c>
      <c r="DU7" s="57">
        <v>3.46</v>
      </c>
      <c r="DV7" s="57">
        <v>3.28</v>
      </c>
      <c r="DW7" s="57">
        <v>4.66</v>
      </c>
      <c r="DX7" s="57">
        <v>7.35</v>
      </c>
      <c r="DY7" s="57">
        <v>49.06</v>
      </c>
      <c r="DZ7" s="57">
        <v>0</v>
      </c>
      <c r="EA7" s="57">
        <v>0</v>
      </c>
      <c r="EB7" s="57">
        <v>0</v>
      </c>
      <c r="EC7" s="57">
        <v>0</v>
      </c>
      <c r="ED7" s="57">
        <v>0</v>
      </c>
      <c r="EE7" s="57">
        <v>0.06</v>
      </c>
      <c r="EF7" s="57">
        <v>0.13</v>
      </c>
      <c r="EG7" s="57">
        <v>0.02</v>
      </c>
      <c r="EH7" s="57">
        <v>0.06</v>
      </c>
      <c r="EI7" s="57">
        <v>0.09</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101</v>
      </c>
      <c r="C9" s="60" t="s">
        <v>102</v>
      </c>
      <c r="D9" s="60" t="s">
        <v>103</v>
      </c>
      <c r="E9" s="60" t="s">
        <v>104</v>
      </c>
      <c r="F9" s="60" t="s">
        <v>105</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42</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112.03</v>
      </c>
      <c r="V11" s="65">
        <f>IF(U6="-",NA(),U6)</f>
        <v>112.51</v>
      </c>
      <c r="W11" s="65">
        <f>IF(V6="-",NA(),V6)</f>
        <v>108</v>
      </c>
      <c r="X11" s="65">
        <f>IF(W6="-",NA(),W6)</f>
        <v>90.71</v>
      </c>
      <c r="Y11" s="65">
        <f>IF(X6="-",NA(),X6)</f>
        <v>107.42</v>
      </c>
      <c r="AE11" s="64" t="s">
        <v>23</v>
      </c>
      <c r="AF11" s="65">
        <f>IF(AE6="-",NA(),AE6)</f>
        <v>0</v>
      </c>
      <c r="AG11" s="65">
        <f>IF(AF6="-",NA(),AF6)</f>
        <v>0</v>
      </c>
      <c r="AH11" s="65">
        <f>IF(AG6="-",NA(),AG6)</f>
        <v>0</v>
      </c>
      <c r="AI11" s="65">
        <f>IF(AH6="-",NA(),AH6)</f>
        <v>10.68</v>
      </c>
      <c r="AJ11" s="65">
        <f>IF(AI6="-",NA(),AI6)</f>
        <v>0</v>
      </c>
      <c r="AP11" s="64" t="s">
        <v>23</v>
      </c>
      <c r="AQ11" s="65">
        <f>IF(AP6="-",NA(),AP6)</f>
        <v>121.94</v>
      </c>
      <c r="AR11" s="65">
        <f>IF(AQ6="-",NA(),AQ6)</f>
        <v>127.57</v>
      </c>
      <c r="AS11" s="65">
        <f>IF(AR6="-",NA(),AR6)</f>
        <v>422.77</v>
      </c>
      <c r="AT11" s="65">
        <f>IF(AS6="-",NA(),AS6)</f>
        <v>392.52</v>
      </c>
      <c r="AU11" s="65">
        <f>IF(AT6="-",NA(),AT6)</f>
        <v>482.77</v>
      </c>
      <c r="BA11" s="64" t="s">
        <v>23</v>
      </c>
      <c r="BB11" s="65">
        <f>IF(BA6="-",NA(),BA6)</f>
        <v>1595.97</v>
      </c>
      <c r="BC11" s="65">
        <f>IF(BB6="-",NA(),BB6)</f>
        <v>2260.3000000000002</v>
      </c>
      <c r="BD11" s="65">
        <f>IF(BC6="-",NA(),BC6)</f>
        <v>2890.92</v>
      </c>
      <c r="BE11" s="65">
        <f>IF(BD6="-",NA(),BD6)</f>
        <v>2696.69</v>
      </c>
      <c r="BF11" s="65">
        <f>IF(BE6="-",NA(),BE6)</f>
        <v>2653.23</v>
      </c>
      <c r="BL11" s="64" t="s">
        <v>23</v>
      </c>
      <c r="BM11" s="65">
        <f>IF(BL6="-",NA(),BL6)</f>
        <v>112.63</v>
      </c>
      <c r="BN11" s="65">
        <f>IF(BM6="-",NA(),BM6)</f>
        <v>113.09</v>
      </c>
      <c r="BO11" s="65">
        <f>IF(BN6="-",NA(),BN6)</f>
        <v>108.19</v>
      </c>
      <c r="BP11" s="65">
        <f>IF(BO6="-",NA(),BO6)</f>
        <v>54.05</v>
      </c>
      <c r="BQ11" s="65">
        <f>IF(BP6="-",NA(),BP6)</f>
        <v>69.61</v>
      </c>
      <c r="BW11" s="64" t="s">
        <v>23</v>
      </c>
      <c r="BX11" s="65">
        <f>IF(BW6="-",NA(),BW6)</f>
        <v>24.05</v>
      </c>
      <c r="BY11" s="65">
        <f>IF(BX6="-",NA(),BX6)</f>
        <v>23.88</v>
      </c>
      <c r="BZ11" s="65">
        <f>IF(BY6="-",NA(),BY6)</f>
        <v>24.81</v>
      </c>
      <c r="CA11" s="65">
        <f>IF(BZ6="-",NA(),BZ6)</f>
        <v>49.06</v>
      </c>
      <c r="CB11" s="65">
        <f>IF(CA6="-",NA(),CA6)</f>
        <v>38.32</v>
      </c>
      <c r="CH11" s="64" t="s">
        <v>23</v>
      </c>
      <c r="CI11" s="65">
        <f>IF(CH6="-",NA(),CH6)</f>
        <v>86.55</v>
      </c>
      <c r="CJ11" s="65">
        <f>IF(CI6="-",NA(),CI6)</f>
        <v>86.68</v>
      </c>
      <c r="CK11" s="65">
        <f>IF(CJ6="-",NA(),CJ6)</f>
        <v>64.819999999999993</v>
      </c>
      <c r="CL11" s="65">
        <f>IF(CK6="-",NA(),CK6)</f>
        <v>70.53</v>
      </c>
      <c r="CM11" s="65">
        <f>IF(CL6="-",NA(),CL6)</f>
        <v>70.36</v>
      </c>
      <c r="CS11" s="64" t="s">
        <v>23</v>
      </c>
      <c r="CT11" s="65">
        <f>IF(CS6="-",NA(),CS6)</f>
        <v>68.209999999999994</v>
      </c>
      <c r="CU11" s="65">
        <f>IF(CT6="-",NA(),CT6)</f>
        <v>70.45</v>
      </c>
      <c r="CV11" s="65">
        <f>IF(CU6="-",NA(),CU6)</f>
        <v>52.15</v>
      </c>
      <c r="CW11" s="65">
        <f>IF(CV6="-",NA(),CV6)</f>
        <v>52.15</v>
      </c>
      <c r="CX11" s="65">
        <f>IF(CW6="-",NA(),CW6)</f>
        <v>52.15</v>
      </c>
      <c r="DD11" s="64" t="s">
        <v>23</v>
      </c>
      <c r="DE11" s="65">
        <f>IF(DD6="-",NA(),DD6)</f>
        <v>41.54</v>
      </c>
      <c r="DF11" s="65">
        <f>IF(DE6="-",NA(),DE6)</f>
        <v>43.7</v>
      </c>
      <c r="DG11" s="65">
        <f>IF(DF6="-",NA(),DF6)</f>
        <v>20.37</v>
      </c>
      <c r="DH11" s="65">
        <f>IF(DG6="-",NA(),DG6)</f>
        <v>22.23</v>
      </c>
      <c r="DI11" s="65">
        <f>IF(DH6="-",NA(),DH6)</f>
        <v>24.52</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120</v>
      </c>
      <c r="V12" s="65">
        <f>IF(Z6="-",NA(),Z6)</f>
        <v>113.67</v>
      </c>
      <c r="W12" s="65">
        <f>IF(AA6="-",NA(),AA6)</f>
        <v>110.79</v>
      </c>
      <c r="X12" s="65">
        <f>IF(AB6="-",NA(),AB6)</f>
        <v>108.76</v>
      </c>
      <c r="Y12" s="65">
        <f>IF(AC6="-",NA(),AC6)</f>
        <v>110.19</v>
      </c>
      <c r="AE12" s="64" t="s">
        <v>24</v>
      </c>
      <c r="AF12" s="65">
        <f>IF(AJ6="-",NA(),AJ6)</f>
        <v>115.82</v>
      </c>
      <c r="AG12" s="65">
        <f t="shared" ref="AG12:AJ12" si="10">IF(AK6="-",NA(),AK6)</f>
        <v>118.97</v>
      </c>
      <c r="AH12" s="65">
        <f t="shared" si="10"/>
        <v>121.15</v>
      </c>
      <c r="AI12" s="65">
        <f t="shared" si="10"/>
        <v>125.8</v>
      </c>
      <c r="AJ12" s="65">
        <f t="shared" si="10"/>
        <v>132.55000000000001</v>
      </c>
      <c r="AP12" s="64" t="s">
        <v>24</v>
      </c>
      <c r="AQ12" s="65">
        <f>IF(AU6="-",NA(),AU6)</f>
        <v>549.77</v>
      </c>
      <c r="AR12" s="65">
        <f t="shared" ref="AR12:AU12" si="11">IF(AV6="-",NA(),AV6)</f>
        <v>730.25</v>
      </c>
      <c r="AS12" s="65">
        <f t="shared" si="11"/>
        <v>868.31</v>
      </c>
      <c r="AT12" s="65">
        <f t="shared" si="11"/>
        <v>732.52</v>
      </c>
      <c r="AU12" s="65">
        <f t="shared" si="11"/>
        <v>819.73</v>
      </c>
      <c r="BA12" s="64" t="s">
        <v>24</v>
      </c>
      <c r="BB12" s="65">
        <f>IF(BF6="-",NA(),BF6)</f>
        <v>536.28</v>
      </c>
      <c r="BC12" s="65">
        <f t="shared" ref="BC12:BF12" si="12">IF(BG6="-",NA(),BG6)</f>
        <v>514.66</v>
      </c>
      <c r="BD12" s="65">
        <f t="shared" si="12"/>
        <v>504.81</v>
      </c>
      <c r="BE12" s="65">
        <f t="shared" si="12"/>
        <v>498.01</v>
      </c>
      <c r="BF12" s="65">
        <f t="shared" si="12"/>
        <v>490.39</v>
      </c>
      <c r="BL12" s="64" t="s">
        <v>24</v>
      </c>
      <c r="BM12" s="65">
        <f>IF(BQ6="-",NA(),BQ6)</f>
        <v>100.54</v>
      </c>
      <c r="BN12" s="65">
        <f t="shared" ref="BN12:BQ12" si="13">IF(BR6="-",NA(),BR6)</f>
        <v>95.99</v>
      </c>
      <c r="BO12" s="65">
        <f t="shared" si="13"/>
        <v>94.91</v>
      </c>
      <c r="BP12" s="65">
        <f t="shared" si="13"/>
        <v>90.22</v>
      </c>
      <c r="BQ12" s="65">
        <f t="shared" si="13"/>
        <v>90.8</v>
      </c>
      <c r="BW12" s="64" t="s">
        <v>24</v>
      </c>
      <c r="BX12" s="65">
        <f>IF(CB6="-",NA(),CB6)</f>
        <v>42.19</v>
      </c>
      <c r="BY12" s="65">
        <f t="shared" ref="BY12:CB12" si="14">IF(CC6="-",NA(),CC6)</f>
        <v>44.55</v>
      </c>
      <c r="BZ12" s="65">
        <f t="shared" si="14"/>
        <v>47.36</v>
      </c>
      <c r="CA12" s="65">
        <f t="shared" si="14"/>
        <v>49.94</v>
      </c>
      <c r="CB12" s="65">
        <f t="shared" si="14"/>
        <v>50.56</v>
      </c>
      <c r="CH12" s="64" t="s">
        <v>24</v>
      </c>
      <c r="CI12" s="65">
        <f>IF(CM6="-",NA(),CM6)</f>
        <v>35.54</v>
      </c>
      <c r="CJ12" s="65">
        <f t="shared" ref="CJ12:CM12" si="15">IF(CN6="-",NA(),CN6)</f>
        <v>35.24</v>
      </c>
      <c r="CK12" s="65">
        <f t="shared" si="15"/>
        <v>35.22</v>
      </c>
      <c r="CL12" s="65">
        <f t="shared" si="15"/>
        <v>34.92</v>
      </c>
      <c r="CM12" s="65">
        <f t="shared" si="15"/>
        <v>34.19</v>
      </c>
      <c r="CS12" s="64" t="s">
        <v>24</v>
      </c>
      <c r="CT12" s="65">
        <f>IF(CX6="-",NA(),CX6)</f>
        <v>50.81</v>
      </c>
      <c r="CU12" s="65">
        <f t="shared" ref="CU12:CX12" si="16">IF(CY6="-",NA(),CY6)</f>
        <v>50.28</v>
      </c>
      <c r="CV12" s="65">
        <f t="shared" si="16"/>
        <v>51.42</v>
      </c>
      <c r="CW12" s="65">
        <f t="shared" si="16"/>
        <v>50.9</v>
      </c>
      <c r="CX12" s="65">
        <f t="shared" si="16"/>
        <v>49.05</v>
      </c>
      <c r="DD12" s="64" t="s">
        <v>24</v>
      </c>
      <c r="DE12" s="65">
        <f>IF(DI6="-",NA(),DI6)</f>
        <v>53.32</v>
      </c>
      <c r="DF12" s="65">
        <f t="shared" ref="DF12:DI12" si="17">IF(DJ6="-",NA(),DJ6)</f>
        <v>53.4</v>
      </c>
      <c r="DG12" s="65">
        <f t="shared" si="17"/>
        <v>53.49</v>
      </c>
      <c r="DH12" s="65">
        <f t="shared" si="17"/>
        <v>54.3</v>
      </c>
      <c r="DI12" s="65">
        <f t="shared" si="17"/>
        <v>55.32</v>
      </c>
      <c r="DO12" s="64" t="s">
        <v>24</v>
      </c>
      <c r="DP12" s="65">
        <f>IF(DT6="-",NA(),DT6)</f>
        <v>3.56</v>
      </c>
      <c r="DQ12" s="65">
        <f t="shared" ref="DQ12:DT12" si="18">IF(DU6="-",NA(),DU6)</f>
        <v>3.46</v>
      </c>
      <c r="DR12" s="65">
        <f t="shared" si="18"/>
        <v>3.28</v>
      </c>
      <c r="DS12" s="65">
        <f t="shared" si="18"/>
        <v>4.66</v>
      </c>
      <c r="DT12" s="65">
        <f t="shared" si="18"/>
        <v>7.35</v>
      </c>
      <c r="DZ12" s="64" t="s">
        <v>24</v>
      </c>
      <c r="EA12" s="65">
        <f>IF(EE6="-",NA(),EE6)</f>
        <v>0.06</v>
      </c>
      <c r="EB12" s="65">
        <f t="shared" ref="EB12:EE12" si="19">IF(EF6="-",NA(),EF6)</f>
        <v>0.13</v>
      </c>
      <c r="EC12" s="65">
        <f t="shared" si="19"/>
        <v>0.02</v>
      </c>
      <c r="ED12" s="65">
        <f t="shared" si="19"/>
        <v>0.06</v>
      </c>
      <c r="EE12" s="65">
        <f t="shared" si="19"/>
        <v>0.09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CL4346</cp:lastModifiedBy>
  <cp:lastPrinted>2022-01-17T08:53:33Z</cp:lastPrinted>
  <dcterms:created xsi:type="dcterms:W3CDTF">2021-12-03T08:58:44Z</dcterms:created>
  <dcterms:modified xsi:type="dcterms:W3CDTF">2022-02-24T23:49:01Z</dcterms:modified>
  <cp:category/>
</cp:coreProperties>
</file>