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56" yWindow="15" windowWidth="9690" windowHeight="7290" tabRatio="723" activeTab="0"/>
  </bookViews>
  <sheets>
    <sheet name="条件入力" sheetId="1" r:id="rId1"/>
    <sheet name="資材費" sheetId="2" r:id="rId2"/>
    <sheet name="労務費" sheetId="3" r:id="rId3"/>
    <sheet name="土工費" sheetId="4" r:id="rId4"/>
    <sheet name="手数料" sheetId="5" r:id="rId5"/>
  </sheets>
  <definedNames>
    <definedName name="_xlnm.Print_Area" localSheetId="0">'条件入力'!#REF!</definedName>
  </definedNames>
  <calcPr fullCalcOnLoad="1"/>
</workbook>
</file>

<file path=xl/sharedStrings.xml><?xml version="1.0" encoding="utf-8"?>
<sst xmlns="http://schemas.openxmlformats.org/spreadsheetml/2006/main" count="82" uniqueCount="51">
  <si>
    <t>数量</t>
  </si>
  <si>
    <t>単位</t>
  </si>
  <si>
    <t>単価</t>
  </si>
  <si>
    <t>金額</t>
  </si>
  <si>
    <t>形状寸法</t>
  </si>
  <si>
    <t>合　　　計</t>
  </si>
  <si>
    <t>品　　名</t>
  </si>
  <si>
    <t>台帳番号</t>
  </si>
  <si>
    <t>小　　　計</t>
  </si>
  <si>
    <t>式</t>
  </si>
  <si>
    <t>計</t>
  </si>
  <si>
    <t>県管轄道路占用許可申請作成手数料</t>
  </si>
  <si>
    <t>国管轄道路占用許可申請作成手数料</t>
  </si>
  <si>
    <t>諸経費</t>
  </si>
  <si>
    <t>※品名、形状寸法、数量、単位、単価に記入してください。</t>
  </si>
  <si>
    <t>※一切記入しないでください。</t>
  </si>
  <si>
    <t>単　　価</t>
  </si>
  <si>
    <t>形状寸法</t>
  </si>
  <si>
    <t>金　　額</t>
  </si>
  <si>
    <t>品　　　名</t>
  </si>
  <si>
    <t>資材費</t>
  </si>
  <si>
    <t>労務費</t>
  </si>
  <si>
    <t>土工費</t>
  </si>
  <si>
    <t>×</t>
  </si>
  <si>
    <t>＝</t>
  </si>
  <si>
    <t>設計手数料（3.0％）</t>
  </si>
  <si>
    <t>×</t>
  </si>
  <si>
    <t>＝</t>
  </si>
  <si>
    <t>申込者名(商号又は名称）</t>
  </si>
  <si>
    <t>指定工事事業者名</t>
  </si>
  <si>
    <t>手数料合計</t>
  </si>
  <si>
    <t>開　発　行　為　工　事　費</t>
  </si>
  <si>
    <t>指定工事事業者名</t>
  </si>
  <si>
    <t>申込者名（商号または名称）</t>
  </si>
  <si>
    <t>申込者名（商号又は名称）</t>
  </si>
  <si>
    <t>　　　内訳書№１　</t>
  </si>
  <si>
    <t>適  用</t>
  </si>
  <si>
    <t>　　　内訳書№２　</t>
  </si>
  <si>
    <t>労　　務　　費</t>
  </si>
  <si>
    <t>資　　材　　費</t>
  </si>
  <si>
    <t>内訳書No１</t>
  </si>
  <si>
    <t>内訳書No２</t>
  </si>
  <si>
    <t>内訳書No３</t>
  </si>
  <si>
    <t>土　　工　　費</t>
  </si>
  <si>
    <t>　　　内訳書№３　</t>
  </si>
  <si>
    <t>％</t>
  </si>
  <si>
    <t>諸経費</t>
  </si>
  <si>
    <t>国管轄道路占用申請</t>
  </si>
  <si>
    <t>県管轄道路占用申請</t>
  </si>
  <si>
    <t>　申請がある場合１を入力してください</t>
  </si>
  <si>
    <t>　※黄色に着色している箇所のみ記入し、次のシートに進んでください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</si>
</sst>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0.0;[Red]0.0"/>
    <numFmt numFmtId="179" formatCode="#,##0.000;[Red]#,##0.000"/>
    <numFmt numFmtId="180" formatCode="#,##0.00;[Red]#,##0.00"/>
    <numFmt numFmtId="181" formatCode="0;[Red]0"/>
    <numFmt numFmtId="182" formatCode="#,##0_ "/>
  </numFmts>
  <fonts count="10">
    <font>
      <sz val="12"/>
      <name val="ＪＳ明朝"/>
      <family val="1"/>
    </font>
    <font>
      <sz val="6"/>
      <name val="ＪＳ明朝"/>
      <family val="1"/>
    </font>
    <font>
      <b/>
      <sz val="14"/>
      <color indexed="10"/>
      <name val="ＭＳ 明朝"/>
      <family val="1"/>
    </font>
    <font>
      <sz val="11"/>
      <name val="ＭＳ 明朝"/>
      <family val="1"/>
    </font>
    <font>
      <sz val="11"/>
      <color indexed="9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b/>
      <sz val="14"/>
      <name val="ＭＳ 明朝"/>
      <family val="1"/>
    </font>
    <font>
      <sz val="14"/>
      <name val="ＪＳ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tted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177" fontId="6" fillId="0" borderId="1" xfId="0" applyNumberFormat="1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176" fontId="6" fillId="0" borderId="1" xfId="0" applyNumberFormat="1" applyFont="1" applyBorder="1" applyAlignment="1" applyProtection="1">
      <alignment vertical="center"/>
      <protection locked="0"/>
    </xf>
    <xf numFmtId="177" fontId="6" fillId="0" borderId="2" xfId="0" applyNumberFormat="1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177" fontId="6" fillId="0" borderId="3" xfId="0" applyNumberFormat="1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176" fontId="6" fillId="0" borderId="3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 quotePrefix="1">
      <alignment horizontal="lef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6" fillId="0" borderId="5" xfId="0" applyFont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center" vertical="center"/>
      <protection/>
    </xf>
    <xf numFmtId="38" fontId="6" fillId="0" borderId="4" xfId="0" applyNumberFormat="1" applyFont="1" applyBorder="1" applyAlignment="1" applyProtection="1">
      <alignment horizontal="center" vertical="center"/>
      <protection/>
    </xf>
    <xf numFmtId="38" fontId="6" fillId="0" borderId="8" xfId="0" applyNumberFormat="1" applyFont="1" applyBorder="1" applyAlignment="1" applyProtection="1">
      <alignment horizontal="center" vertical="center"/>
      <protection/>
    </xf>
    <xf numFmtId="38" fontId="6" fillId="0" borderId="9" xfId="0" applyNumberFormat="1" applyFont="1" applyBorder="1" applyAlignment="1" applyProtection="1">
      <alignment horizontal="center" vertical="center"/>
      <protection/>
    </xf>
    <xf numFmtId="0" fontId="6" fillId="0" borderId="8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 quotePrefix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176" fontId="6" fillId="0" borderId="1" xfId="0" applyNumberFormat="1" applyFont="1" applyBorder="1" applyAlignment="1" applyProtection="1">
      <alignment vertical="center"/>
      <protection/>
    </xf>
    <xf numFmtId="176" fontId="6" fillId="0" borderId="3" xfId="0" applyNumberFormat="1" applyFont="1" applyBorder="1" applyAlignment="1" applyProtection="1">
      <alignment vertical="center"/>
      <protection/>
    </xf>
    <xf numFmtId="177" fontId="6" fillId="0" borderId="13" xfId="0" applyNumberFormat="1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176" fontId="6" fillId="0" borderId="13" xfId="0" applyNumberFormat="1" applyFont="1" applyBorder="1" applyAlignment="1" applyProtection="1">
      <alignment vertical="center"/>
      <protection/>
    </xf>
    <xf numFmtId="176" fontId="6" fillId="0" borderId="14" xfId="0" applyNumberFormat="1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/>
    </xf>
    <xf numFmtId="176" fontId="6" fillId="0" borderId="20" xfId="0" applyNumberFormat="1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/>
      <protection/>
    </xf>
    <xf numFmtId="0" fontId="6" fillId="0" borderId="24" xfId="0" applyFont="1" applyBorder="1" applyAlignment="1" applyProtection="1">
      <alignment horizontal="center" vertical="center"/>
      <protection/>
    </xf>
    <xf numFmtId="178" fontId="5" fillId="2" borderId="25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/>
    </xf>
    <xf numFmtId="176" fontId="6" fillId="0" borderId="26" xfId="0" applyNumberFormat="1" applyFont="1" applyBorder="1" applyAlignment="1" applyProtection="1">
      <alignment vertical="center"/>
      <protection/>
    </xf>
    <xf numFmtId="176" fontId="6" fillId="0" borderId="27" xfId="0" applyNumberFormat="1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5" fillId="2" borderId="31" xfId="0" applyFont="1" applyFill="1" applyBorder="1" applyAlignment="1" applyProtection="1">
      <alignment horizontal="left" vertical="center"/>
      <protection locked="0"/>
    </xf>
    <xf numFmtId="0" fontId="5" fillId="2" borderId="32" xfId="0" applyFont="1" applyFill="1" applyBorder="1" applyAlignment="1" applyProtection="1">
      <alignment horizontal="left" vertical="center"/>
      <protection locked="0"/>
    </xf>
    <xf numFmtId="0" fontId="5" fillId="2" borderId="33" xfId="0" applyFont="1" applyFill="1" applyBorder="1" applyAlignment="1" applyProtection="1">
      <alignment horizontal="left" vertical="center"/>
      <protection locked="0"/>
    </xf>
    <xf numFmtId="0" fontId="5" fillId="2" borderId="34" xfId="0" applyFont="1" applyFill="1" applyBorder="1" applyAlignment="1" applyProtection="1">
      <alignment horizontal="left" vertical="center"/>
      <protection locked="0"/>
    </xf>
    <xf numFmtId="0" fontId="5" fillId="2" borderId="35" xfId="0" applyFont="1" applyFill="1" applyBorder="1" applyAlignment="1" applyProtection="1">
      <alignment horizontal="left" vertical="center"/>
      <protection locked="0"/>
    </xf>
    <xf numFmtId="0" fontId="5" fillId="2" borderId="36" xfId="0" applyFont="1" applyFill="1" applyBorder="1" applyAlignment="1" applyProtection="1">
      <alignment horizontal="left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40" xfId="0" applyFont="1" applyBorder="1" applyAlignment="1" applyProtection="1">
      <alignment horizontal="center" vertical="center"/>
      <protection/>
    </xf>
    <xf numFmtId="0" fontId="6" fillId="0" borderId="41" xfId="0" applyFont="1" applyBorder="1" applyAlignment="1" applyProtection="1">
      <alignment horizontal="center" vertical="center"/>
      <protection/>
    </xf>
    <xf numFmtId="0" fontId="6" fillId="0" borderId="42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/>
    </xf>
    <xf numFmtId="0" fontId="6" fillId="0" borderId="44" xfId="0" applyFont="1" applyBorder="1" applyAlignment="1" applyProtection="1">
      <alignment horizontal="center" vertical="center"/>
      <protection/>
    </xf>
    <xf numFmtId="0" fontId="6" fillId="0" borderId="45" xfId="0" applyFont="1" applyBorder="1" applyAlignment="1" applyProtection="1">
      <alignment horizontal="center" vertical="center"/>
      <protection/>
    </xf>
    <xf numFmtId="0" fontId="6" fillId="0" borderId="46" xfId="0" applyFont="1" applyBorder="1" applyAlignment="1" applyProtection="1">
      <alignment horizontal="center" vertical="center"/>
      <protection/>
    </xf>
    <xf numFmtId="0" fontId="6" fillId="0" borderId="47" xfId="0" applyFont="1" applyBorder="1" applyAlignment="1" applyProtection="1">
      <alignment horizontal="center" vertical="center"/>
      <protection/>
    </xf>
    <xf numFmtId="0" fontId="6" fillId="0" borderId="48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51" xfId="0" applyFont="1" applyBorder="1" applyAlignment="1" applyProtection="1">
      <alignment horizontal="center" vertical="center"/>
      <protection/>
    </xf>
    <xf numFmtId="182" fontId="6" fillId="0" borderId="52" xfId="0" applyNumberFormat="1" applyFont="1" applyBorder="1" applyAlignment="1" applyProtection="1">
      <alignment horizontal="right" vertical="center" indent="1"/>
      <protection/>
    </xf>
    <xf numFmtId="182" fontId="6" fillId="0" borderId="4" xfId="0" applyNumberFormat="1" applyFont="1" applyBorder="1" applyAlignment="1" applyProtection="1">
      <alignment horizontal="right" vertical="center" indent="1"/>
      <protection/>
    </xf>
    <xf numFmtId="182" fontId="6" fillId="0" borderId="53" xfId="0" applyNumberFormat="1" applyFont="1" applyBorder="1" applyAlignment="1" applyProtection="1">
      <alignment horizontal="right" vertical="center" indent="1"/>
      <protection/>
    </xf>
    <xf numFmtId="182" fontId="6" fillId="0" borderId="54" xfId="0" applyNumberFormat="1" applyFont="1" applyBorder="1" applyAlignment="1" applyProtection="1">
      <alignment horizontal="right" vertical="center" indent="1"/>
      <protection/>
    </xf>
    <xf numFmtId="182" fontId="6" fillId="0" borderId="55" xfId="0" applyNumberFormat="1" applyFont="1" applyBorder="1" applyAlignment="1" applyProtection="1">
      <alignment horizontal="right" vertical="center" indent="1"/>
      <protection/>
    </xf>
    <xf numFmtId="182" fontId="6" fillId="0" borderId="56" xfId="0" applyNumberFormat="1" applyFont="1" applyBorder="1" applyAlignment="1" applyProtection="1">
      <alignment horizontal="right" vertical="center" indent="1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 quotePrefix="1">
      <alignment horizontal="center" vertical="center"/>
      <protection/>
    </xf>
    <xf numFmtId="0" fontId="6" fillId="0" borderId="21" xfId="0" applyFont="1" applyBorder="1" applyAlignment="1" applyProtection="1" quotePrefix="1">
      <alignment horizontal="center" vertical="center"/>
      <protection/>
    </xf>
    <xf numFmtId="0" fontId="6" fillId="0" borderId="57" xfId="0" applyFont="1" applyBorder="1" applyAlignment="1" applyProtection="1">
      <alignment horizontal="center" vertical="center"/>
      <protection/>
    </xf>
    <xf numFmtId="176" fontId="6" fillId="0" borderId="58" xfId="16" applyNumberFormat="1" applyFont="1" applyBorder="1" applyAlignment="1" applyProtection="1">
      <alignment vertical="center"/>
      <protection/>
    </xf>
    <xf numFmtId="176" fontId="6" fillId="0" borderId="59" xfId="16" applyNumberFormat="1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vertical="center"/>
      <protection/>
    </xf>
    <xf numFmtId="38" fontId="6" fillId="0" borderId="17" xfId="16" applyFont="1" applyFill="1" applyBorder="1" applyAlignment="1" applyProtection="1">
      <alignment vertical="center"/>
      <protection/>
    </xf>
    <xf numFmtId="38" fontId="6" fillId="0" borderId="18" xfId="16" applyFont="1" applyFill="1" applyBorder="1" applyAlignment="1" applyProtection="1">
      <alignment vertical="center"/>
      <protection/>
    </xf>
    <xf numFmtId="176" fontId="6" fillId="0" borderId="17" xfId="16" applyNumberFormat="1" applyFont="1" applyBorder="1" applyAlignment="1" applyProtection="1">
      <alignment vertical="center"/>
      <protection/>
    </xf>
    <xf numFmtId="176" fontId="6" fillId="0" borderId="60" xfId="16" applyNumberFormat="1" applyFont="1" applyBorder="1" applyAlignment="1" applyProtection="1">
      <alignment vertical="center"/>
      <protection/>
    </xf>
    <xf numFmtId="0" fontId="6" fillId="0" borderId="61" xfId="0" applyFont="1" applyBorder="1" applyAlignment="1" applyProtection="1">
      <alignment horizontal="center" vertical="center"/>
      <protection/>
    </xf>
    <xf numFmtId="0" fontId="6" fillId="0" borderId="62" xfId="0" applyFont="1" applyBorder="1" applyAlignment="1" applyProtection="1">
      <alignment horizontal="center" vertical="center"/>
      <protection/>
    </xf>
    <xf numFmtId="0" fontId="6" fillId="0" borderId="49" xfId="0" applyFont="1" applyBorder="1" applyAlignment="1" applyProtection="1">
      <alignment horizontal="center" vertical="center"/>
      <protection/>
    </xf>
    <xf numFmtId="0" fontId="6" fillId="0" borderId="48" xfId="0" applyFont="1" applyBorder="1" applyAlignment="1" applyProtection="1">
      <alignment horizontal="center" vertical="center"/>
      <protection/>
    </xf>
    <xf numFmtId="0" fontId="6" fillId="0" borderId="49" xfId="0" applyFont="1" applyBorder="1" applyAlignment="1" applyProtection="1">
      <alignment vertical="center"/>
      <protection/>
    </xf>
    <xf numFmtId="0" fontId="6" fillId="0" borderId="48" xfId="0" applyFont="1" applyBorder="1" applyAlignment="1" applyProtection="1">
      <alignment vertical="center"/>
      <protection/>
    </xf>
    <xf numFmtId="38" fontId="6" fillId="0" borderId="58" xfId="16" applyFont="1" applyFill="1" applyBorder="1" applyAlignment="1" applyProtection="1">
      <alignment vertical="center"/>
      <protection/>
    </xf>
    <xf numFmtId="38" fontId="6" fillId="0" borderId="62" xfId="16" applyFont="1" applyFill="1" applyBorder="1" applyAlignment="1" applyProtection="1">
      <alignment vertical="center"/>
      <protection/>
    </xf>
    <xf numFmtId="0" fontId="6" fillId="0" borderId="63" xfId="0" applyFont="1" applyBorder="1" applyAlignment="1" applyProtection="1">
      <alignment horizontal="center" vertical="center"/>
      <protection/>
    </xf>
    <xf numFmtId="0" fontId="6" fillId="0" borderId="64" xfId="0" applyFont="1" applyBorder="1" applyAlignment="1" applyProtection="1">
      <alignment horizontal="center" vertical="center"/>
      <protection/>
    </xf>
    <xf numFmtId="176" fontId="6" fillId="0" borderId="39" xfId="16" applyNumberFormat="1" applyFont="1" applyBorder="1" applyAlignment="1" applyProtection="1">
      <alignment vertical="center"/>
      <protection/>
    </xf>
    <xf numFmtId="176" fontId="6" fillId="0" borderId="65" xfId="16" applyNumberFormat="1" applyFont="1" applyBorder="1" applyAlignment="1" applyProtection="1">
      <alignment vertical="center"/>
      <protection/>
    </xf>
    <xf numFmtId="0" fontId="6" fillId="0" borderId="66" xfId="0" applyFont="1" applyBorder="1" applyAlignment="1" applyProtection="1">
      <alignment horizontal="center" vertical="center"/>
      <protection/>
    </xf>
    <xf numFmtId="0" fontId="6" fillId="0" borderId="42" xfId="0" applyFont="1" applyBorder="1" applyAlignment="1" applyProtection="1">
      <alignment vertical="center"/>
      <protection/>
    </xf>
    <xf numFmtId="0" fontId="6" fillId="0" borderId="67" xfId="0" applyFont="1" applyBorder="1" applyAlignment="1" applyProtection="1">
      <alignment horizontal="center" vertical="center"/>
      <protection/>
    </xf>
    <xf numFmtId="0" fontId="6" fillId="0" borderId="68" xfId="0" applyFont="1" applyBorder="1" applyAlignment="1" applyProtection="1">
      <alignment horizontal="center" vertical="center"/>
      <protection/>
    </xf>
    <xf numFmtId="0" fontId="6" fillId="0" borderId="67" xfId="0" applyFont="1" applyBorder="1" applyAlignment="1" applyProtection="1">
      <alignment vertical="center"/>
      <protection/>
    </xf>
    <xf numFmtId="0" fontId="6" fillId="0" borderId="68" xfId="0" applyFont="1" applyBorder="1" applyAlignment="1" applyProtection="1">
      <alignment vertical="center"/>
      <protection/>
    </xf>
    <xf numFmtId="38" fontId="6" fillId="0" borderId="41" xfId="16" applyFont="1" applyFill="1" applyBorder="1" applyAlignment="1" applyProtection="1">
      <alignment vertical="center"/>
      <protection/>
    </xf>
    <xf numFmtId="38" fontId="6" fillId="0" borderId="42" xfId="16" applyFont="1" applyFill="1" applyBorder="1" applyAlignment="1" applyProtection="1">
      <alignment vertical="center"/>
      <protection/>
    </xf>
    <xf numFmtId="176" fontId="6" fillId="0" borderId="41" xfId="16" applyNumberFormat="1" applyFont="1" applyBorder="1" applyAlignment="1" applyProtection="1">
      <alignment vertical="center"/>
      <protection/>
    </xf>
    <xf numFmtId="176" fontId="6" fillId="0" borderId="69" xfId="16" applyNumberFormat="1" applyFont="1" applyBorder="1" applyAlignment="1" applyProtection="1">
      <alignment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38" xfId="0" applyFont="1" applyBorder="1" applyAlignment="1" applyProtection="1">
      <alignment horizontal="center" vertical="center"/>
      <protection/>
    </xf>
    <xf numFmtId="0" fontId="6" fillId="0" borderId="39" xfId="0" applyFont="1" applyBorder="1" applyAlignment="1" applyProtection="1">
      <alignment horizontal="center" vertical="center"/>
      <protection/>
    </xf>
    <xf numFmtId="0" fontId="6" fillId="0" borderId="39" xfId="0" applyFont="1" applyBorder="1" applyAlignment="1" applyProtection="1">
      <alignment vertical="center"/>
      <protection/>
    </xf>
    <xf numFmtId="0" fontId="6" fillId="0" borderId="38" xfId="0" applyFont="1" applyBorder="1" applyAlignment="1" applyProtection="1">
      <alignment vertical="center"/>
      <protection/>
    </xf>
    <xf numFmtId="38" fontId="6" fillId="0" borderId="39" xfId="16" applyFont="1" applyFill="1" applyBorder="1" applyAlignment="1" applyProtection="1">
      <alignment vertical="center"/>
      <protection/>
    </xf>
    <xf numFmtId="38" fontId="6" fillId="0" borderId="38" xfId="16" applyFont="1" applyFill="1" applyBorder="1" applyAlignment="1" applyProtection="1">
      <alignment vertical="center"/>
      <protection/>
    </xf>
    <xf numFmtId="0" fontId="6" fillId="0" borderId="70" xfId="0" applyFont="1" applyBorder="1" applyAlignment="1" applyProtection="1">
      <alignment horizontal="center" vertical="center"/>
      <protection/>
    </xf>
    <xf numFmtId="0" fontId="6" fillId="0" borderId="8" xfId="0" applyFont="1" applyBorder="1" applyAlignment="1" applyProtection="1">
      <alignment vertical="center"/>
      <protection/>
    </xf>
    <xf numFmtId="176" fontId="6" fillId="0" borderId="52" xfId="0" applyNumberFormat="1" applyFont="1" applyBorder="1" applyAlignment="1" applyProtection="1">
      <alignment vertical="center"/>
      <protection/>
    </xf>
    <xf numFmtId="176" fontId="6" fillId="0" borderId="4" xfId="0" applyNumberFormat="1" applyFont="1" applyBorder="1" applyAlignment="1" applyProtection="1">
      <alignment vertical="center"/>
      <protection/>
    </xf>
    <xf numFmtId="179" fontId="6" fillId="0" borderId="4" xfId="0" applyNumberFormat="1" applyFont="1" applyBorder="1" applyAlignment="1" applyProtection="1">
      <alignment vertical="center"/>
      <protection/>
    </xf>
    <xf numFmtId="176" fontId="6" fillId="0" borderId="52" xfId="16" applyNumberFormat="1" applyFont="1" applyBorder="1" applyAlignment="1" applyProtection="1">
      <alignment vertical="center"/>
      <protection/>
    </xf>
    <xf numFmtId="176" fontId="6" fillId="0" borderId="53" xfId="16" applyNumberFormat="1" applyFont="1" applyBorder="1" applyAlignment="1" applyProtection="1">
      <alignment vertical="center"/>
      <protection/>
    </xf>
    <xf numFmtId="176" fontId="6" fillId="0" borderId="17" xfId="0" applyNumberFormat="1" applyFont="1" applyBorder="1" applyAlignment="1" applyProtection="1">
      <alignment vertical="center"/>
      <protection/>
    </xf>
    <xf numFmtId="176" fontId="6" fillId="0" borderId="9" xfId="0" applyNumberFormat="1" applyFont="1" applyBorder="1" applyAlignment="1" applyProtection="1">
      <alignment vertical="center"/>
      <protection/>
    </xf>
    <xf numFmtId="176" fontId="6" fillId="0" borderId="55" xfId="16" applyNumberFormat="1" applyFont="1" applyBorder="1" applyAlignment="1" applyProtection="1">
      <alignment vertical="center"/>
      <protection/>
    </xf>
    <xf numFmtId="176" fontId="6" fillId="0" borderId="56" xfId="16" applyNumberFormat="1" applyFont="1" applyBorder="1" applyAlignment="1" applyProtection="1">
      <alignment vertical="center"/>
      <protection/>
    </xf>
    <xf numFmtId="0" fontId="6" fillId="0" borderId="70" xfId="0" applyFont="1" applyBorder="1" applyAlignment="1" applyProtection="1" quotePrefix="1">
      <alignment horizontal="center" vertical="center"/>
      <protection/>
    </xf>
    <xf numFmtId="176" fontId="6" fillId="0" borderId="4" xfId="16" applyNumberFormat="1" applyFont="1" applyBorder="1" applyAlignment="1" applyProtection="1">
      <alignment vertical="center"/>
      <protection/>
    </xf>
    <xf numFmtId="0" fontId="6" fillId="0" borderId="71" xfId="0" applyFont="1" applyBorder="1" applyAlignment="1" applyProtection="1">
      <alignment horizontal="center" vertical="center"/>
      <protection/>
    </xf>
    <xf numFmtId="0" fontId="6" fillId="0" borderId="72" xfId="0" applyFont="1" applyBorder="1" applyAlignment="1" applyProtection="1">
      <alignment horizontal="center" vertical="center"/>
      <protection/>
    </xf>
    <xf numFmtId="0" fontId="6" fillId="0" borderId="73" xfId="0" applyFont="1" applyBorder="1" applyAlignment="1" applyProtection="1">
      <alignment horizontal="center" vertical="center"/>
      <protection/>
    </xf>
    <xf numFmtId="0" fontId="6" fillId="0" borderId="74" xfId="0" applyFont="1" applyBorder="1" applyAlignment="1" applyProtection="1">
      <alignment horizontal="center" vertical="center"/>
      <protection/>
    </xf>
    <xf numFmtId="0" fontId="6" fillId="0" borderId="75" xfId="0" applyFont="1" applyBorder="1" applyAlignment="1" applyProtection="1">
      <alignment horizontal="center" vertical="center"/>
      <protection/>
    </xf>
    <xf numFmtId="0" fontId="6" fillId="0" borderId="55" xfId="0" applyFont="1" applyBorder="1" applyAlignment="1" applyProtection="1">
      <alignment horizontal="center" vertical="center"/>
      <protection/>
    </xf>
    <xf numFmtId="0" fontId="6" fillId="0" borderId="76" xfId="0" applyFont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6" fillId="0" borderId="8" xfId="0" applyFont="1" applyBorder="1" applyAlignment="1" applyProtection="1">
      <alignment horizontal="center" vertical="center"/>
      <protection/>
    </xf>
    <xf numFmtId="178" fontId="5" fillId="0" borderId="77" xfId="0" applyNumberFormat="1" applyFont="1" applyFill="1" applyBorder="1" applyAlignment="1" applyProtection="1">
      <alignment horizontal="left" vertical="center"/>
      <protection/>
    </xf>
    <xf numFmtId="0" fontId="3" fillId="2" borderId="25" xfId="0" applyFont="1" applyFill="1" applyBorder="1" applyAlignment="1" applyProtection="1">
      <alignment vertical="center"/>
      <protection locked="0"/>
    </xf>
    <xf numFmtId="0" fontId="3" fillId="2" borderId="78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0" fillId="0" borderId="79" xfId="0" applyBorder="1" applyAlignment="1" applyProtection="1">
      <alignment horizontal="center" vertical="center"/>
      <protection/>
    </xf>
    <xf numFmtId="0" fontId="0" fillId="0" borderId="80" xfId="0" applyBorder="1" applyAlignment="1" applyProtection="1">
      <alignment horizontal="center" vertical="center"/>
      <protection/>
    </xf>
    <xf numFmtId="0" fontId="0" fillId="0" borderId="81" xfId="0" applyBorder="1" applyAlignment="1" applyProtection="1">
      <alignment horizontal="center" vertical="center"/>
      <protection/>
    </xf>
    <xf numFmtId="0" fontId="0" fillId="0" borderId="80" xfId="0" applyBorder="1" applyAlignment="1" applyProtection="1">
      <alignment/>
      <protection/>
    </xf>
    <xf numFmtId="176" fontId="9" fillId="0" borderId="80" xfId="0" applyNumberFormat="1" applyFont="1" applyBorder="1" applyAlignment="1" applyProtection="1">
      <alignment horizontal="right" vertical="center" indent="1"/>
      <protection/>
    </xf>
    <xf numFmtId="0" fontId="9" fillId="0" borderId="80" xfId="0" applyFont="1" applyBorder="1" applyAlignment="1" applyProtection="1">
      <alignment horizontal="right" vertical="center" indent="1"/>
      <protection/>
    </xf>
    <xf numFmtId="0" fontId="9" fillId="0" borderId="82" xfId="0" applyFont="1" applyBorder="1" applyAlignment="1" applyProtection="1">
      <alignment horizontal="right" vertical="center" indent="1"/>
      <protection/>
    </xf>
    <xf numFmtId="0" fontId="6" fillId="0" borderId="83" xfId="0" applyFont="1" applyBorder="1" applyAlignment="1" applyProtection="1">
      <alignment horizontal="center" vertical="center"/>
      <protection/>
    </xf>
    <xf numFmtId="0" fontId="6" fillId="0" borderId="84" xfId="0" applyFont="1" applyBorder="1" applyAlignment="1" applyProtection="1">
      <alignment horizontal="center" vertical="center"/>
      <protection/>
    </xf>
    <xf numFmtId="176" fontId="6" fillId="0" borderId="85" xfId="0" applyNumberFormat="1" applyFont="1" applyBorder="1" applyAlignment="1" applyProtection="1">
      <alignment vertical="center"/>
      <protection/>
    </xf>
    <xf numFmtId="176" fontId="6" fillId="0" borderId="86" xfId="0" applyNumberFormat="1" applyFont="1" applyBorder="1" applyAlignment="1" applyProtection="1">
      <alignment vertical="center"/>
      <protection/>
    </xf>
    <xf numFmtId="176" fontId="6" fillId="0" borderId="87" xfId="0" applyNumberFormat="1" applyFont="1" applyBorder="1" applyAlignment="1" applyProtection="1">
      <alignment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9"/>
  <sheetViews>
    <sheetView showZeros="0" tabSelected="1" zoomScaleSheetLayoutView="75" workbookViewId="0" topLeftCell="A1">
      <selection activeCell="A1" sqref="A1"/>
    </sheetView>
  </sheetViews>
  <sheetFormatPr defaultColWidth="8.796875" defaultRowHeight="13.5" customHeight="1"/>
  <cols>
    <col min="1" max="1" width="23.69921875" style="16" customWidth="1"/>
    <col min="2" max="2" width="10.5" style="12" customWidth="1"/>
    <col min="3" max="3" width="10.59765625" style="12" customWidth="1"/>
    <col min="4" max="4" width="8.59765625" style="12" customWidth="1"/>
    <col min="5" max="22" width="9" style="42" customWidth="1"/>
    <col min="23" max="16384" width="9" style="12" customWidth="1"/>
  </cols>
  <sheetData>
    <row r="1" ht="17.25" customHeight="1"/>
    <row r="2" ht="17.25" customHeight="1">
      <c r="A2" s="13" t="s">
        <v>50</v>
      </c>
    </row>
    <row r="3" ht="17.25" customHeight="1">
      <c r="A3" s="15"/>
    </row>
    <row r="4" ht="17.25" customHeight="1" thickBot="1"/>
    <row r="5" spans="1:5" ht="26.25" customHeight="1" thickTop="1">
      <c r="A5" s="40" t="s">
        <v>29</v>
      </c>
      <c r="B5" s="61"/>
      <c r="C5" s="62"/>
      <c r="D5" s="62"/>
      <c r="E5" s="63"/>
    </row>
    <row r="6" spans="1:5" ht="26.25" customHeight="1" thickBot="1">
      <c r="A6" s="41" t="s">
        <v>28</v>
      </c>
      <c r="B6" s="64"/>
      <c r="C6" s="65"/>
      <c r="D6" s="65"/>
      <c r="E6" s="66"/>
    </row>
    <row r="7" spans="1:4" ht="26.25" customHeight="1" thickTop="1">
      <c r="A7" s="41" t="s">
        <v>13</v>
      </c>
      <c r="B7" s="54"/>
      <c r="C7" s="160" t="s">
        <v>45</v>
      </c>
      <c r="D7" s="14"/>
    </row>
    <row r="8" spans="1:3" ht="26.25" customHeight="1">
      <c r="A8" s="58" t="s">
        <v>47</v>
      </c>
      <c r="B8" s="161"/>
      <c r="C8" s="12" t="s">
        <v>49</v>
      </c>
    </row>
    <row r="9" spans="1:3" ht="26.25" customHeight="1" thickBot="1">
      <c r="A9" s="59" t="s">
        <v>48</v>
      </c>
      <c r="B9" s="162"/>
      <c r="C9" s="12" t="s">
        <v>49</v>
      </c>
    </row>
    <row r="10" ht="13.5" customHeight="1" thickTop="1">
      <c r="A10" s="12"/>
    </row>
    <row r="11" ht="13.5" customHeight="1">
      <c r="A11" s="12"/>
    </row>
    <row r="12" ht="13.5" customHeight="1">
      <c r="A12" s="12"/>
    </row>
    <row r="13" ht="13.5" customHeight="1">
      <c r="A13" s="12"/>
    </row>
    <row r="19" ht="13.5" customHeight="1">
      <c r="E19" s="43"/>
    </row>
  </sheetData>
  <sheetProtection sheet="1" objects="1" scenarios="1"/>
  <mergeCells count="2">
    <mergeCell ref="B5:E5"/>
    <mergeCell ref="B6:E6"/>
  </mergeCells>
  <printOptions/>
  <pageMargins left="0.984251968503937" right="0.5905511811023623" top="0.7874015748031497" bottom="0.7874015748031497" header="0.5118110236220472" footer="0.5118110236220472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28"/>
  <sheetViews>
    <sheetView workbookViewId="0" topLeftCell="A1">
      <selection activeCell="A1" sqref="A1"/>
    </sheetView>
  </sheetViews>
  <sheetFormatPr defaultColWidth="8.796875" defaultRowHeight="30" customHeight="1"/>
  <cols>
    <col min="1" max="2" width="10.09765625" style="10" customWidth="1"/>
    <col min="3" max="3" width="6.3984375" style="10" customWidth="1"/>
    <col min="4" max="4" width="14.09765625" style="10" customWidth="1"/>
    <col min="5" max="5" width="7.09765625" style="10" customWidth="1"/>
    <col min="6" max="6" width="5.59765625" style="10" customWidth="1"/>
    <col min="7" max="7" width="8.59765625" style="10" customWidth="1"/>
    <col min="8" max="8" width="11.59765625" style="10" customWidth="1"/>
    <col min="9" max="9" width="7.8984375" style="10" customWidth="1"/>
    <col min="10" max="16384" width="10.59765625" style="10" customWidth="1"/>
  </cols>
  <sheetData>
    <row r="1" spans="1:2" ht="30" customHeight="1">
      <c r="A1" s="9" t="s">
        <v>14</v>
      </c>
      <c r="B1" s="11"/>
    </row>
    <row r="2" ht="30.75" customHeight="1" thickBot="1">
      <c r="G2" s="10" t="s">
        <v>7</v>
      </c>
    </row>
    <row r="3" spans="1:9" ht="30" customHeight="1">
      <c r="A3" s="55" t="s">
        <v>35</v>
      </c>
      <c r="B3" s="29"/>
      <c r="C3" s="30"/>
      <c r="D3" s="84" t="s">
        <v>32</v>
      </c>
      <c r="E3" s="85"/>
      <c r="F3" s="86"/>
      <c r="G3" s="171" t="s">
        <v>34</v>
      </c>
      <c r="H3" s="85"/>
      <c r="I3" s="153"/>
    </row>
    <row r="4" spans="3:9" ht="30" customHeight="1" thickBot="1">
      <c r="C4" s="30"/>
      <c r="D4" s="154">
        <f>'条件入力'!$B$5</f>
        <v>0</v>
      </c>
      <c r="E4" s="78"/>
      <c r="F4" s="172"/>
      <c r="G4" s="77">
        <f>'条件入力'!B6</f>
        <v>0</v>
      </c>
      <c r="H4" s="78"/>
      <c r="I4" s="79"/>
    </row>
    <row r="5" ht="22.5" customHeight="1" thickBot="1"/>
    <row r="6" spans="1:6" ht="30" customHeight="1" thickBot="1">
      <c r="A6" s="80" t="s">
        <v>39</v>
      </c>
      <c r="B6" s="81"/>
      <c r="C6" s="81"/>
      <c r="D6" s="60"/>
      <c r="E6" s="20"/>
      <c r="F6" s="31"/>
    </row>
    <row r="7" spans="1:9" ht="30" customHeight="1" thickBot="1">
      <c r="A7" s="51" t="s">
        <v>6</v>
      </c>
      <c r="B7" s="52"/>
      <c r="C7" s="53" t="s">
        <v>4</v>
      </c>
      <c r="D7" s="49"/>
      <c r="E7" s="21" t="s">
        <v>0</v>
      </c>
      <c r="F7" s="32" t="s">
        <v>1</v>
      </c>
      <c r="G7" s="21" t="s">
        <v>2</v>
      </c>
      <c r="H7" s="21" t="s">
        <v>3</v>
      </c>
      <c r="I7" s="33" t="s">
        <v>36</v>
      </c>
    </row>
    <row r="8" spans="1:9" ht="30" customHeight="1" thickTop="1">
      <c r="A8" s="50"/>
      <c r="B8" s="82"/>
      <c r="C8" s="83"/>
      <c r="D8" s="82"/>
      <c r="E8" s="1"/>
      <c r="F8" s="2"/>
      <c r="G8" s="3"/>
      <c r="H8" s="34">
        <f>INT(E8*G8)</f>
        <v>0</v>
      </c>
      <c r="I8" s="173"/>
    </row>
    <row r="9" spans="1:9" ht="30" customHeight="1">
      <c r="A9" s="74"/>
      <c r="B9" s="75"/>
      <c r="C9" s="76"/>
      <c r="D9" s="75"/>
      <c r="E9" s="4"/>
      <c r="F9" s="5"/>
      <c r="G9" s="3"/>
      <c r="H9" s="34">
        <f>IF(E9="","",INT(E9*G9))</f>
      </c>
      <c r="I9" s="174"/>
    </row>
    <row r="10" spans="1:9" ht="30" customHeight="1">
      <c r="A10" s="46"/>
      <c r="B10" s="45"/>
      <c r="C10" s="44"/>
      <c r="D10" s="45"/>
      <c r="E10" s="4"/>
      <c r="F10" s="5"/>
      <c r="G10" s="3"/>
      <c r="H10" s="34">
        <f aca="true" t="shared" si="0" ref="H10:H27">IF(E10="","",INT(E10*G10))</f>
      </c>
      <c r="I10" s="174"/>
    </row>
    <row r="11" spans="1:9" ht="30" customHeight="1">
      <c r="A11" s="74"/>
      <c r="B11" s="75"/>
      <c r="C11" s="76"/>
      <c r="D11" s="75"/>
      <c r="E11" s="4"/>
      <c r="F11" s="5"/>
      <c r="G11" s="3"/>
      <c r="H11" s="34">
        <f t="shared" si="0"/>
      </c>
      <c r="I11" s="174"/>
    </row>
    <row r="12" spans="1:9" ht="30" customHeight="1">
      <c r="A12" s="74"/>
      <c r="B12" s="75"/>
      <c r="C12" s="76"/>
      <c r="D12" s="75"/>
      <c r="E12" s="4"/>
      <c r="F12" s="5"/>
      <c r="G12" s="3"/>
      <c r="H12" s="34">
        <f t="shared" si="0"/>
      </c>
      <c r="I12" s="174"/>
    </row>
    <row r="13" spans="1:9" ht="30" customHeight="1">
      <c r="A13" s="74"/>
      <c r="B13" s="75"/>
      <c r="C13" s="76"/>
      <c r="D13" s="75"/>
      <c r="E13" s="4"/>
      <c r="F13" s="5"/>
      <c r="G13" s="3"/>
      <c r="H13" s="34">
        <f t="shared" si="0"/>
      </c>
      <c r="I13" s="174"/>
    </row>
    <row r="14" spans="1:9" ht="30" customHeight="1">
      <c r="A14" s="74"/>
      <c r="B14" s="75"/>
      <c r="C14" s="76"/>
      <c r="D14" s="75"/>
      <c r="E14" s="4"/>
      <c r="F14" s="5"/>
      <c r="G14" s="3"/>
      <c r="H14" s="34">
        <f t="shared" si="0"/>
      </c>
      <c r="I14" s="174"/>
    </row>
    <row r="15" spans="1:9" ht="30" customHeight="1">
      <c r="A15" s="74"/>
      <c r="B15" s="75"/>
      <c r="C15" s="76"/>
      <c r="D15" s="75"/>
      <c r="E15" s="4"/>
      <c r="F15" s="5"/>
      <c r="G15" s="3"/>
      <c r="H15" s="34">
        <f t="shared" si="0"/>
      </c>
      <c r="I15" s="174"/>
    </row>
    <row r="16" spans="1:9" ht="30" customHeight="1">
      <c r="A16" s="74"/>
      <c r="B16" s="75"/>
      <c r="C16" s="76"/>
      <c r="D16" s="75"/>
      <c r="E16" s="4"/>
      <c r="F16" s="5"/>
      <c r="G16" s="3"/>
      <c r="H16" s="34">
        <f t="shared" si="0"/>
      </c>
      <c r="I16" s="174"/>
    </row>
    <row r="17" spans="1:9" ht="30" customHeight="1">
      <c r="A17" s="74"/>
      <c r="B17" s="75"/>
      <c r="C17" s="76"/>
      <c r="D17" s="75"/>
      <c r="E17" s="4"/>
      <c r="F17" s="5"/>
      <c r="G17" s="3"/>
      <c r="H17" s="34">
        <f t="shared" si="0"/>
      </c>
      <c r="I17" s="174"/>
    </row>
    <row r="18" spans="1:9" ht="30" customHeight="1">
      <c r="A18" s="74"/>
      <c r="B18" s="75"/>
      <c r="C18" s="76"/>
      <c r="D18" s="75"/>
      <c r="E18" s="4"/>
      <c r="F18" s="5"/>
      <c r="G18" s="3"/>
      <c r="H18" s="34">
        <f t="shared" si="0"/>
      </c>
      <c r="I18" s="174"/>
    </row>
    <row r="19" spans="1:9" ht="30" customHeight="1">
      <c r="A19" s="74"/>
      <c r="B19" s="75"/>
      <c r="C19" s="76"/>
      <c r="D19" s="75"/>
      <c r="E19" s="4"/>
      <c r="F19" s="5"/>
      <c r="G19" s="3"/>
      <c r="H19" s="34">
        <f t="shared" si="0"/>
      </c>
      <c r="I19" s="174"/>
    </row>
    <row r="20" spans="1:9" ht="30" customHeight="1">
      <c r="A20" s="74"/>
      <c r="B20" s="75"/>
      <c r="C20" s="76"/>
      <c r="D20" s="75"/>
      <c r="E20" s="4"/>
      <c r="F20" s="5"/>
      <c r="G20" s="3"/>
      <c r="H20" s="34">
        <f t="shared" si="0"/>
      </c>
      <c r="I20" s="174"/>
    </row>
    <row r="21" spans="1:9" ht="30" customHeight="1">
      <c r="A21" s="74"/>
      <c r="B21" s="75"/>
      <c r="C21" s="76"/>
      <c r="D21" s="75"/>
      <c r="E21" s="4"/>
      <c r="F21" s="5"/>
      <c r="G21" s="3"/>
      <c r="H21" s="34">
        <f t="shared" si="0"/>
      </c>
      <c r="I21" s="174"/>
    </row>
    <row r="22" spans="1:9" ht="30" customHeight="1">
      <c r="A22" s="74"/>
      <c r="B22" s="75"/>
      <c r="C22" s="76"/>
      <c r="D22" s="75"/>
      <c r="E22" s="4"/>
      <c r="F22" s="5"/>
      <c r="G22" s="3"/>
      <c r="H22" s="34">
        <f t="shared" si="0"/>
      </c>
      <c r="I22" s="174"/>
    </row>
    <row r="23" spans="1:9" ht="30" customHeight="1">
      <c r="A23" s="74"/>
      <c r="B23" s="75"/>
      <c r="C23" s="76"/>
      <c r="D23" s="75"/>
      <c r="E23" s="4"/>
      <c r="F23" s="5"/>
      <c r="G23" s="3"/>
      <c r="H23" s="34">
        <f t="shared" si="0"/>
      </c>
      <c r="I23" s="174"/>
    </row>
    <row r="24" spans="1:9" ht="30" customHeight="1">
      <c r="A24" s="74"/>
      <c r="B24" s="75"/>
      <c r="C24" s="76"/>
      <c r="D24" s="75"/>
      <c r="E24" s="4"/>
      <c r="F24" s="5"/>
      <c r="G24" s="3"/>
      <c r="H24" s="34">
        <f t="shared" si="0"/>
      </c>
      <c r="I24" s="174"/>
    </row>
    <row r="25" spans="1:9" ht="30" customHeight="1">
      <c r="A25" s="74"/>
      <c r="B25" s="75"/>
      <c r="C25" s="76"/>
      <c r="D25" s="75"/>
      <c r="E25" s="4"/>
      <c r="F25" s="5"/>
      <c r="G25" s="3"/>
      <c r="H25" s="34">
        <f t="shared" si="0"/>
      </c>
      <c r="I25" s="174"/>
    </row>
    <row r="26" spans="1:9" ht="30" customHeight="1">
      <c r="A26" s="74"/>
      <c r="B26" s="75"/>
      <c r="C26" s="76"/>
      <c r="D26" s="75"/>
      <c r="E26" s="4"/>
      <c r="F26" s="5"/>
      <c r="G26" s="3"/>
      <c r="H26" s="34">
        <f t="shared" si="0"/>
      </c>
      <c r="I26" s="174"/>
    </row>
    <row r="27" spans="1:9" ht="30" customHeight="1" thickBot="1">
      <c r="A27" s="67"/>
      <c r="B27" s="68"/>
      <c r="C27" s="69"/>
      <c r="D27" s="68"/>
      <c r="E27" s="6"/>
      <c r="F27" s="7"/>
      <c r="G27" s="8"/>
      <c r="H27" s="56">
        <f t="shared" si="0"/>
      </c>
      <c r="I27" s="175"/>
    </row>
    <row r="28" spans="1:9" ht="30" customHeight="1" thickBot="1" thickTop="1">
      <c r="A28" s="70" t="s">
        <v>5</v>
      </c>
      <c r="B28" s="71"/>
      <c r="C28" s="72"/>
      <c r="D28" s="73"/>
      <c r="E28" s="36"/>
      <c r="F28" s="37"/>
      <c r="G28" s="38"/>
      <c r="H28" s="57">
        <f>SUM(H8:H27)</f>
        <v>0</v>
      </c>
      <c r="I28" s="39"/>
    </row>
  </sheetData>
  <sheetProtection sheet="1" objects="1" scenarios="1"/>
  <protectedRanges>
    <protectedRange sqref="A8:G27" name="範囲1"/>
  </protectedRanges>
  <mergeCells count="47">
    <mergeCell ref="D3:F3"/>
    <mergeCell ref="D4:F4"/>
    <mergeCell ref="A6:D6"/>
    <mergeCell ref="A7:B7"/>
    <mergeCell ref="C7:D7"/>
    <mergeCell ref="A8:B8"/>
    <mergeCell ref="C8:D8"/>
    <mergeCell ref="A9:B9"/>
    <mergeCell ref="C9:D9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21:B21"/>
    <mergeCell ref="C21:D21"/>
    <mergeCell ref="A18:B18"/>
    <mergeCell ref="C18:D18"/>
    <mergeCell ref="A19:B19"/>
    <mergeCell ref="C19:D19"/>
    <mergeCell ref="A24:B24"/>
    <mergeCell ref="C24:D24"/>
    <mergeCell ref="G3:I3"/>
    <mergeCell ref="G4:I4"/>
    <mergeCell ref="A22:B22"/>
    <mergeCell ref="C22:D22"/>
    <mergeCell ref="A23:B23"/>
    <mergeCell ref="C23:D23"/>
    <mergeCell ref="A20:B20"/>
    <mergeCell ref="C20:D20"/>
    <mergeCell ref="A25:B25"/>
    <mergeCell ref="C25:D25"/>
    <mergeCell ref="A26:B26"/>
    <mergeCell ref="C26:D26"/>
    <mergeCell ref="A27:B27"/>
    <mergeCell ref="C27:D27"/>
    <mergeCell ref="A28:B28"/>
    <mergeCell ref="C28:D28"/>
  </mergeCells>
  <printOptions/>
  <pageMargins left="0.92" right="0.33" top="0.54" bottom="0.36" header="0.24" footer="0.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4"/>
  </sheetPr>
  <dimension ref="A1:I28"/>
  <sheetViews>
    <sheetView workbookViewId="0" topLeftCell="A1">
      <selection activeCell="A1" sqref="A1"/>
    </sheetView>
  </sheetViews>
  <sheetFormatPr defaultColWidth="8.796875" defaultRowHeight="30" customHeight="1"/>
  <cols>
    <col min="1" max="2" width="10.09765625" style="10" customWidth="1"/>
    <col min="3" max="3" width="6.3984375" style="10" customWidth="1"/>
    <col min="4" max="4" width="14.09765625" style="10" customWidth="1"/>
    <col min="5" max="5" width="7.09765625" style="10" customWidth="1"/>
    <col min="6" max="6" width="5.59765625" style="10" customWidth="1"/>
    <col min="7" max="7" width="8.59765625" style="10" customWidth="1"/>
    <col min="8" max="8" width="11.59765625" style="10" customWidth="1"/>
    <col min="9" max="9" width="7.8984375" style="10" customWidth="1"/>
    <col min="10" max="16384" width="10.59765625" style="10" customWidth="1"/>
  </cols>
  <sheetData>
    <row r="1" spans="1:2" ht="30" customHeight="1">
      <c r="A1" s="9" t="s">
        <v>14</v>
      </c>
      <c r="B1" s="11"/>
    </row>
    <row r="2" ht="30.75" customHeight="1" thickBot="1">
      <c r="G2" s="10" t="s">
        <v>7</v>
      </c>
    </row>
    <row r="3" spans="1:9" ht="30" customHeight="1">
      <c r="A3" s="55" t="s">
        <v>37</v>
      </c>
      <c r="B3" s="29"/>
      <c r="C3" s="30"/>
      <c r="D3" s="84" t="s">
        <v>32</v>
      </c>
      <c r="E3" s="85"/>
      <c r="F3" s="86"/>
      <c r="G3" s="171" t="s">
        <v>34</v>
      </c>
      <c r="H3" s="85"/>
      <c r="I3" s="153"/>
    </row>
    <row r="4" spans="3:9" ht="30" customHeight="1" thickBot="1">
      <c r="C4" s="30"/>
      <c r="D4" s="154">
        <f>'条件入力'!$B$5</f>
        <v>0</v>
      </c>
      <c r="E4" s="78"/>
      <c r="F4" s="172"/>
      <c r="G4" s="77">
        <f>'条件入力'!B6</f>
        <v>0</v>
      </c>
      <c r="H4" s="78"/>
      <c r="I4" s="79"/>
    </row>
    <row r="5" ht="22.5" customHeight="1" thickBot="1"/>
    <row r="6" spans="1:6" ht="30" customHeight="1" thickBot="1">
      <c r="A6" s="80" t="s">
        <v>38</v>
      </c>
      <c r="B6" s="81"/>
      <c r="C6" s="81"/>
      <c r="D6" s="60"/>
      <c r="E6" s="20"/>
      <c r="F6" s="31"/>
    </row>
    <row r="7" spans="1:9" ht="30" customHeight="1" thickBot="1">
      <c r="A7" s="51" t="s">
        <v>6</v>
      </c>
      <c r="B7" s="52"/>
      <c r="C7" s="53" t="s">
        <v>4</v>
      </c>
      <c r="D7" s="49"/>
      <c r="E7" s="21" t="s">
        <v>0</v>
      </c>
      <c r="F7" s="32" t="s">
        <v>1</v>
      </c>
      <c r="G7" s="21" t="s">
        <v>2</v>
      </c>
      <c r="H7" s="21" t="s">
        <v>3</v>
      </c>
      <c r="I7" s="33" t="s">
        <v>36</v>
      </c>
    </row>
    <row r="8" spans="1:9" ht="30" customHeight="1" thickTop="1">
      <c r="A8" s="50"/>
      <c r="B8" s="82"/>
      <c r="C8" s="83"/>
      <c r="D8" s="82"/>
      <c r="E8" s="1"/>
      <c r="F8" s="2"/>
      <c r="G8" s="3"/>
      <c r="H8" s="34">
        <f>INT(E8*G8)</f>
        <v>0</v>
      </c>
      <c r="I8" s="173"/>
    </row>
    <row r="9" spans="1:9" ht="30" customHeight="1">
      <c r="A9" s="74"/>
      <c r="B9" s="75"/>
      <c r="C9" s="76"/>
      <c r="D9" s="75"/>
      <c r="E9" s="4"/>
      <c r="F9" s="5"/>
      <c r="G9" s="3"/>
      <c r="H9" s="34">
        <f>IF(E9="","",INT(E9*G9))</f>
      </c>
      <c r="I9" s="174"/>
    </row>
    <row r="10" spans="1:9" ht="30" customHeight="1">
      <c r="A10" s="46"/>
      <c r="B10" s="45"/>
      <c r="C10" s="44"/>
      <c r="D10" s="45"/>
      <c r="E10" s="4"/>
      <c r="F10" s="5"/>
      <c r="G10" s="3"/>
      <c r="H10" s="34">
        <f aca="true" t="shared" si="0" ref="H10:H27">IF(E10="","",INT(E10*G10))</f>
      </c>
      <c r="I10" s="174"/>
    </row>
    <row r="11" spans="1:9" ht="30" customHeight="1">
      <c r="A11" s="74"/>
      <c r="B11" s="75"/>
      <c r="C11" s="76"/>
      <c r="D11" s="75"/>
      <c r="E11" s="4"/>
      <c r="F11" s="5"/>
      <c r="G11" s="3"/>
      <c r="H11" s="34">
        <f t="shared" si="0"/>
      </c>
      <c r="I11" s="174"/>
    </row>
    <row r="12" spans="1:9" ht="30" customHeight="1">
      <c r="A12" s="74"/>
      <c r="B12" s="75"/>
      <c r="C12" s="76"/>
      <c r="D12" s="75"/>
      <c r="E12" s="4"/>
      <c r="F12" s="5"/>
      <c r="G12" s="3"/>
      <c r="H12" s="34">
        <f t="shared" si="0"/>
      </c>
      <c r="I12" s="174"/>
    </row>
    <row r="13" spans="1:9" ht="30" customHeight="1">
      <c r="A13" s="74"/>
      <c r="B13" s="75"/>
      <c r="C13" s="76"/>
      <c r="D13" s="75"/>
      <c r="E13" s="4"/>
      <c r="F13" s="5"/>
      <c r="G13" s="3"/>
      <c r="H13" s="34">
        <f t="shared" si="0"/>
      </c>
      <c r="I13" s="174"/>
    </row>
    <row r="14" spans="1:9" ht="30" customHeight="1">
      <c r="A14" s="74"/>
      <c r="B14" s="75"/>
      <c r="C14" s="76"/>
      <c r="D14" s="75"/>
      <c r="E14" s="4"/>
      <c r="F14" s="5"/>
      <c r="G14" s="3"/>
      <c r="H14" s="34">
        <f t="shared" si="0"/>
      </c>
      <c r="I14" s="174"/>
    </row>
    <row r="15" spans="1:9" ht="30" customHeight="1">
      <c r="A15" s="74"/>
      <c r="B15" s="75"/>
      <c r="C15" s="76"/>
      <c r="D15" s="75"/>
      <c r="E15" s="4"/>
      <c r="F15" s="5"/>
      <c r="G15" s="3"/>
      <c r="H15" s="34">
        <f t="shared" si="0"/>
      </c>
      <c r="I15" s="174"/>
    </row>
    <row r="16" spans="1:9" ht="30" customHeight="1">
      <c r="A16" s="74"/>
      <c r="B16" s="75"/>
      <c r="C16" s="76"/>
      <c r="D16" s="75"/>
      <c r="E16" s="4"/>
      <c r="F16" s="5"/>
      <c r="G16" s="3"/>
      <c r="H16" s="34">
        <f t="shared" si="0"/>
      </c>
      <c r="I16" s="174"/>
    </row>
    <row r="17" spans="1:9" ht="30" customHeight="1">
      <c r="A17" s="74"/>
      <c r="B17" s="75"/>
      <c r="C17" s="76"/>
      <c r="D17" s="75"/>
      <c r="E17" s="4"/>
      <c r="F17" s="5"/>
      <c r="G17" s="3"/>
      <c r="H17" s="34">
        <f t="shared" si="0"/>
      </c>
      <c r="I17" s="174"/>
    </row>
    <row r="18" spans="1:9" ht="30" customHeight="1">
      <c r="A18" s="74"/>
      <c r="B18" s="75"/>
      <c r="C18" s="76"/>
      <c r="D18" s="75"/>
      <c r="E18" s="4"/>
      <c r="F18" s="5"/>
      <c r="G18" s="3"/>
      <c r="H18" s="34">
        <f t="shared" si="0"/>
      </c>
      <c r="I18" s="174"/>
    </row>
    <row r="19" spans="1:9" ht="30" customHeight="1">
      <c r="A19" s="74"/>
      <c r="B19" s="75"/>
      <c r="C19" s="76"/>
      <c r="D19" s="75"/>
      <c r="E19" s="4"/>
      <c r="F19" s="5"/>
      <c r="G19" s="3"/>
      <c r="H19" s="34">
        <f t="shared" si="0"/>
      </c>
      <c r="I19" s="174"/>
    </row>
    <row r="20" spans="1:9" ht="30" customHeight="1">
      <c r="A20" s="74"/>
      <c r="B20" s="75"/>
      <c r="C20" s="76"/>
      <c r="D20" s="75"/>
      <c r="E20" s="4"/>
      <c r="F20" s="5"/>
      <c r="G20" s="3"/>
      <c r="H20" s="34">
        <f t="shared" si="0"/>
      </c>
      <c r="I20" s="174"/>
    </row>
    <row r="21" spans="1:9" ht="30" customHeight="1">
      <c r="A21" s="74"/>
      <c r="B21" s="75"/>
      <c r="C21" s="76"/>
      <c r="D21" s="75"/>
      <c r="E21" s="4"/>
      <c r="F21" s="5"/>
      <c r="G21" s="3"/>
      <c r="H21" s="34">
        <f t="shared" si="0"/>
      </c>
      <c r="I21" s="174"/>
    </row>
    <row r="22" spans="1:9" ht="30" customHeight="1">
      <c r="A22" s="74"/>
      <c r="B22" s="75"/>
      <c r="C22" s="76"/>
      <c r="D22" s="75"/>
      <c r="E22" s="4"/>
      <c r="F22" s="5"/>
      <c r="G22" s="3"/>
      <c r="H22" s="34">
        <f t="shared" si="0"/>
      </c>
      <c r="I22" s="174"/>
    </row>
    <row r="23" spans="1:9" ht="30" customHeight="1">
      <c r="A23" s="74"/>
      <c r="B23" s="75"/>
      <c r="C23" s="76"/>
      <c r="D23" s="75"/>
      <c r="E23" s="4"/>
      <c r="F23" s="5"/>
      <c r="G23" s="3"/>
      <c r="H23" s="34">
        <f t="shared" si="0"/>
      </c>
      <c r="I23" s="174"/>
    </row>
    <row r="24" spans="1:9" ht="30" customHeight="1">
      <c r="A24" s="74"/>
      <c r="B24" s="75"/>
      <c r="C24" s="76"/>
      <c r="D24" s="75"/>
      <c r="E24" s="4"/>
      <c r="F24" s="5"/>
      <c r="G24" s="3"/>
      <c r="H24" s="34">
        <f t="shared" si="0"/>
      </c>
      <c r="I24" s="174"/>
    </row>
    <row r="25" spans="1:9" ht="30" customHeight="1">
      <c r="A25" s="74"/>
      <c r="B25" s="75"/>
      <c r="C25" s="76"/>
      <c r="D25" s="75"/>
      <c r="E25" s="4"/>
      <c r="F25" s="5"/>
      <c r="G25" s="3"/>
      <c r="H25" s="34">
        <f t="shared" si="0"/>
      </c>
      <c r="I25" s="174"/>
    </row>
    <row r="26" spans="1:9" ht="30" customHeight="1">
      <c r="A26" s="74"/>
      <c r="B26" s="75"/>
      <c r="C26" s="76"/>
      <c r="D26" s="75"/>
      <c r="E26" s="4"/>
      <c r="F26" s="5"/>
      <c r="G26" s="3"/>
      <c r="H26" s="56">
        <f t="shared" si="0"/>
      </c>
      <c r="I26" s="174"/>
    </row>
    <row r="27" spans="1:9" ht="30" customHeight="1" thickBot="1">
      <c r="A27" s="67"/>
      <c r="B27" s="68"/>
      <c r="C27" s="69"/>
      <c r="D27" s="68"/>
      <c r="E27" s="6"/>
      <c r="F27" s="7"/>
      <c r="G27" s="8"/>
      <c r="H27" s="35">
        <f t="shared" si="0"/>
      </c>
      <c r="I27" s="175"/>
    </row>
    <row r="28" spans="1:9" ht="30" customHeight="1" thickBot="1" thickTop="1">
      <c r="A28" s="70" t="s">
        <v>5</v>
      </c>
      <c r="B28" s="71"/>
      <c r="C28" s="72"/>
      <c r="D28" s="73"/>
      <c r="E28" s="36"/>
      <c r="F28" s="37"/>
      <c r="G28" s="38"/>
      <c r="H28" s="38">
        <f>SUM(H8:H27)</f>
        <v>0</v>
      </c>
      <c r="I28" s="39"/>
    </row>
  </sheetData>
  <sheetProtection sheet="1" objects="1" scenarios="1"/>
  <mergeCells count="47">
    <mergeCell ref="A27:B27"/>
    <mergeCell ref="C27:D27"/>
    <mergeCell ref="A28:B28"/>
    <mergeCell ref="C28:D28"/>
    <mergeCell ref="A25:B25"/>
    <mergeCell ref="C25:D25"/>
    <mergeCell ref="A26:B26"/>
    <mergeCell ref="C26:D26"/>
    <mergeCell ref="A24:B24"/>
    <mergeCell ref="C24:D24"/>
    <mergeCell ref="G3:I3"/>
    <mergeCell ref="G4:I4"/>
    <mergeCell ref="A22:B22"/>
    <mergeCell ref="C22:D22"/>
    <mergeCell ref="A23:B23"/>
    <mergeCell ref="C23:D23"/>
    <mergeCell ref="A20:B20"/>
    <mergeCell ref="C20:D20"/>
    <mergeCell ref="A17:B17"/>
    <mergeCell ref="C17:D17"/>
    <mergeCell ref="A21:B21"/>
    <mergeCell ref="C21:D21"/>
    <mergeCell ref="A18:B18"/>
    <mergeCell ref="C18:D18"/>
    <mergeCell ref="A19:B19"/>
    <mergeCell ref="C19:D19"/>
    <mergeCell ref="A15:B15"/>
    <mergeCell ref="C15:D15"/>
    <mergeCell ref="A16:B16"/>
    <mergeCell ref="C16:D16"/>
    <mergeCell ref="A13:B13"/>
    <mergeCell ref="C13:D13"/>
    <mergeCell ref="A14:B14"/>
    <mergeCell ref="C14:D14"/>
    <mergeCell ref="A11:B11"/>
    <mergeCell ref="C11:D11"/>
    <mergeCell ref="A12:B12"/>
    <mergeCell ref="C12:D12"/>
    <mergeCell ref="A8:B8"/>
    <mergeCell ref="C8:D8"/>
    <mergeCell ref="A9:B9"/>
    <mergeCell ref="C9:D9"/>
    <mergeCell ref="D3:F3"/>
    <mergeCell ref="D4:F4"/>
    <mergeCell ref="A6:D6"/>
    <mergeCell ref="A7:B7"/>
    <mergeCell ref="C7:D7"/>
  </mergeCells>
  <printOptions/>
  <pageMargins left="0.92" right="0.33" top="0.54" bottom="0.36" header="0.24" footer="0.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I28"/>
  <sheetViews>
    <sheetView workbookViewId="0" topLeftCell="A1">
      <selection activeCell="A1" sqref="A1"/>
    </sheetView>
  </sheetViews>
  <sheetFormatPr defaultColWidth="8.796875" defaultRowHeight="30" customHeight="1"/>
  <cols>
    <col min="1" max="2" width="10.09765625" style="10" customWidth="1"/>
    <col min="3" max="3" width="6.3984375" style="10" customWidth="1"/>
    <col min="4" max="4" width="14.09765625" style="10" customWidth="1"/>
    <col min="5" max="5" width="7.09765625" style="10" customWidth="1"/>
    <col min="6" max="6" width="5.59765625" style="10" customWidth="1"/>
    <col min="7" max="7" width="8.59765625" style="10" customWidth="1"/>
    <col min="8" max="8" width="11.59765625" style="10" customWidth="1"/>
    <col min="9" max="9" width="7.8984375" style="10" customWidth="1"/>
    <col min="10" max="16384" width="10.59765625" style="10" customWidth="1"/>
  </cols>
  <sheetData>
    <row r="1" spans="1:2" ht="30" customHeight="1">
      <c r="A1" s="9" t="s">
        <v>14</v>
      </c>
      <c r="B1" s="11"/>
    </row>
    <row r="2" ht="30.75" customHeight="1" thickBot="1">
      <c r="G2" s="10" t="s">
        <v>7</v>
      </c>
    </row>
    <row r="3" spans="1:9" ht="30" customHeight="1">
      <c r="A3" s="55" t="s">
        <v>44</v>
      </c>
      <c r="B3" s="29"/>
      <c r="C3" s="30"/>
      <c r="D3" s="84" t="s">
        <v>32</v>
      </c>
      <c r="E3" s="85"/>
      <c r="F3" s="86"/>
      <c r="G3" s="171" t="s">
        <v>34</v>
      </c>
      <c r="H3" s="85"/>
      <c r="I3" s="153"/>
    </row>
    <row r="4" spans="3:9" ht="30" customHeight="1" thickBot="1">
      <c r="C4" s="30"/>
      <c r="D4" s="154">
        <f>'条件入力'!$B$5</f>
        <v>0</v>
      </c>
      <c r="E4" s="78"/>
      <c r="F4" s="172"/>
      <c r="G4" s="77">
        <f>'条件入力'!B6</f>
        <v>0</v>
      </c>
      <c r="H4" s="78"/>
      <c r="I4" s="79"/>
    </row>
    <row r="5" ht="22.5" customHeight="1" thickBot="1"/>
    <row r="6" spans="1:6" ht="30" customHeight="1" thickBot="1">
      <c r="A6" s="80" t="s">
        <v>43</v>
      </c>
      <c r="B6" s="81"/>
      <c r="C6" s="81"/>
      <c r="D6" s="60"/>
      <c r="E6" s="20"/>
      <c r="F6" s="31"/>
    </row>
    <row r="7" spans="1:9" ht="30" customHeight="1" thickBot="1">
      <c r="A7" s="51" t="s">
        <v>6</v>
      </c>
      <c r="B7" s="52"/>
      <c r="C7" s="53" t="s">
        <v>4</v>
      </c>
      <c r="D7" s="49"/>
      <c r="E7" s="21" t="s">
        <v>0</v>
      </c>
      <c r="F7" s="32" t="s">
        <v>1</v>
      </c>
      <c r="G7" s="21" t="s">
        <v>2</v>
      </c>
      <c r="H7" s="21" t="s">
        <v>3</v>
      </c>
      <c r="I7" s="33" t="s">
        <v>36</v>
      </c>
    </row>
    <row r="8" spans="1:9" ht="30" customHeight="1" thickTop="1">
      <c r="A8" s="50"/>
      <c r="B8" s="82"/>
      <c r="C8" s="83"/>
      <c r="D8" s="82"/>
      <c r="E8" s="1"/>
      <c r="F8" s="2"/>
      <c r="G8" s="3"/>
      <c r="H8" s="34">
        <f>INT(E8*G8)</f>
        <v>0</v>
      </c>
      <c r="I8" s="173"/>
    </row>
    <row r="9" spans="1:9" ht="30" customHeight="1">
      <c r="A9" s="74"/>
      <c r="B9" s="75"/>
      <c r="C9" s="76"/>
      <c r="D9" s="75"/>
      <c r="E9" s="4"/>
      <c r="F9" s="5"/>
      <c r="G9" s="3"/>
      <c r="H9" s="34">
        <f>IF(E9="","",INT(E9*G9))</f>
      </c>
      <c r="I9" s="174"/>
    </row>
    <row r="10" spans="1:9" ht="30" customHeight="1">
      <c r="A10" s="46"/>
      <c r="B10" s="45"/>
      <c r="C10" s="44"/>
      <c r="D10" s="45"/>
      <c r="E10" s="4"/>
      <c r="F10" s="5"/>
      <c r="G10" s="3"/>
      <c r="H10" s="34">
        <f aca="true" t="shared" si="0" ref="H10:H27">IF(E10="","",INT(E10*G10))</f>
      </c>
      <c r="I10" s="174"/>
    </row>
    <row r="11" spans="1:9" ht="30" customHeight="1">
      <c r="A11" s="74"/>
      <c r="B11" s="75"/>
      <c r="C11" s="76"/>
      <c r="D11" s="75"/>
      <c r="E11" s="4"/>
      <c r="F11" s="5"/>
      <c r="G11" s="3"/>
      <c r="H11" s="34">
        <f t="shared" si="0"/>
      </c>
      <c r="I11" s="174"/>
    </row>
    <row r="12" spans="1:9" ht="30" customHeight="1">
      <c r="A12" s="74"/>
      <c r="B12" s="75"/>
      <c r="C12" s="76"/>
      <c r="D12" s="75"/>
      <c r="E12" s="4"/>
      <c r="F12" s="5"/>
      <c r="G12" s="3"/>
      <c r="H12" s="34">
        <f t="shared" si="0"/>
      </c>
      <c r="I12" s="174"/>
    </row>
    <row r="13" spans="1:9" ht="30" customHeight="1">
      <c r="A13" s="74"/>
      <c r="B13" s="75"/>
      <c r="C13" s="76"/>
      <c r="D13" s="75"/>
      <c r="E13" s="4"/>
      <c r="F13" s="5"/>
      <c r="G13" s="3"/>
      <c r="H13" s="34">
        <f t="shared" si="0"/>
      </c>
      <c r="I13" s="174"/>
    </row>
    <row r="14" spans="1:9" ht="30" customHeight="1">
      <c r="A14" s="74"/>
      <c r="B14" s="75"/>
      <c r="C14" s="76"/>
      <c r="D14" s="75"/>
      <c r="E14" s="4"/>
      <c r="F14" s="5"/>
      <c r="G14" s="3"/>
      <c r="H14" s="34">
        <f t="shared" si="0"/>
      </c>
      <c r="I14" s="174"/>
    </row>
    <row r="15" spans="1:9" ht="30" customHeight="1">
      <c r="A15" s="74"/>
      <c r="B15" s="75"/>
      <c r="C15" s="76"/>
      <c r="D15" s="75"/>
      <c r="E15" s="4"/>
      <c r="F15" s="5"/>
      <c r="G15" s="3"/>
      <c r="H15" s="34">
        <f t="shared" si="0"/>
      </c>
      <c r="I15" s="174"/>
    </row>
    <row r="16" spans="1:9" ht="30" customHeight="1">
      <c r="A16" s="74"/>
      <c r="B16" s="75"/>
      <c r="C16" s="76"/>
      <c r="D16" s="75"/>
      <c r="E16" s="4"/>
      <c r="F16" s="5"/>
      <c r="G16" s="3"/>
      <c r="H16" s="34">
        <f t="shared" si="0"/>
      </c>
      <c r="I16" s="174"/>
    </row>
    <row r="17" spans="1:9" ht="30" customHeight="1">
      <c r="A17" s="74"/>
      <c r="B17" s="75"/>
      <c r="C17" s="76"/>
      <c r="D17" s="75"/>
      <c r="E17" s="4"/>
      <c r="F17" s="5"/>
      <c r="G17" s="3"/>
      <c r="H17" s="34">
        <f t="shared" si="0"/>
      </c>
      <c r="I17" s="174"/>
    </row>
    <row r="18" spans="1:9" ht="30" customHeight="1">
      <c r="A18" s="74"/>
      <c r="B18" s="75"/>
      <c r="C18" s="76"/>
      <c r="D18" s="75"/>
      <c r="E18" s="4"/>
      <c r="F18" s="5"/>
      <c r="G18" s="3"/>
      <c r="H18" s="34">
        <f t="shared" si="0"/>
      </c>
      <c r="I18" s="174"/>
    </row>
    <row r="19" spans="1:9" ht="30" customHeight="1">
      <c r="A19" s="74"/>
      <c r="B19" s="75"/>
      <c r="C19" s="76"/>
      <c r="D19" s="75"/>
      <c r="E19" s="4"/>
      <c r="F19" s="5"/>
      <c r="G19" s="3"/>
      <c r="H19" s="34">
        <f t="shared" si="0"/>
      </c>
      <c r="I19" s="174"/>
    </row>
    <row r="20" spans="1:9" ht="30" customHeight="1">
      <c r="A20" s="74"/>
      <c r="B20" s="75"/>
      <c r="C20" s="76"/>
      <c r="D20" s="75"/>
      <c r="E20" s="4"/>
      <c r="F20" s="5"/>
      <c r="G20" s="3"/>
      <c r="H20" s="34">
        <f t="shared" si="0"/>
      </c>
      <c r="I20" s="174"/>
    </row>
    <row r="21" spans="1:9" ht="30" customHeight="1">
      <c r="A21" s="74"/>
      <c r="B21" s="75"/>
      <c r="C21" s="76"/>
      <c r="D21" s="75"/>
      <c r="E21" s="4"/>
      <c r="F21" s="5"/>
      <c r="G21" s="3"/>
      <c r="H21" s="34">
        <f t="shared" si="0"/>
      </c>
      <c r="I21" s="174"/>
    </row>
    <row r="22" spans="1:9" ht="30" customHeight="1">
      <c r="A22" s="74"/>
      <c r="B22" s="75"/>
      <c r="C22" s="76"/>
      <c r="D22" s="75"/>
      <c r="E22" s="4"/>
      <c r="F22" s="5"/>
      <c r="G22" s="3"/>
      <c r="H22" s="34">
        <f t="shared" si="0"/>
      </c>
      <c r="I22" s="174"/>
    </row>
    <row r="23" spans="1:9" ht="30" customHeight="1">
      <c r="A23" s="74"/>
      <c r="B23" s="75"/>
      <c r="C23" s="76"/>
      <c r="D23" s="75"/>
      <c r="E23" s="4"/>
      <c r="F23" s="5"/>
      <c r="G23" s="3"/>
      <c r="H23" s="34">
        <f t="shared" si="0"/>
      </c>
      <c r="I23" s="174"/>
    </row>
    <row r="24" spans="1:9" ht="30" customHeight="1">
      <c r="A24" s="74"/>
      <c r="B24" s="75"/>
      <c r="C24" s="76"/>
      <c r="D24" s="75"/>
      <c r="E24" s="4"/>
      <c r="F24" s="5"/>
      <c r="G24" s="3"/>
      <c r="H24" s="34">
        <f t="shared" si="0"/>
      </c>
      <c r="I24" s="174"/>
    </row>
    <row r="25" spans="1:9" ht="30" customHeight="1">
      <c r="A25" s="74"/>
      <c r="B25" s="75"/>
      <c r="C25" s="76"/>
      <c r="D25" s="75"/>
      <c r="E25" s="4"/>
      <c r="F25" s="5"/>
      <c r="G25" s="3"/>
      <c r="H25" s="34">
        <f t="shared" si="0"/>
      </c>
      <c r="I25" s="174"/>
    </row>
    <row r="26" spans="1:9" ht="30" customHeight="1">
      <c r="A26" s="74"/>
      <c r="B26" s="75"/>
      <c r="C26" s="76"/>
      <c r="D26" s="75"/>
      <c r="E26" s="4"/>
      <c r="F26" s="5"/>
      <c r="G26" s="3"/>
      <c r="H26" s="56">
        <f t="shared" si="0"/>
      </c>
      <c r="I26" s="174"/>
    </row>
    <row r="27" spans="1:9" ht="30" customHeight="1" thickBot="1">
      <c r="A27" s="67"/>
      <c r="B27" s="68"/>
      <c r="C27" s="69"/>
      <c r="D27" s="68"/>
      <c r="E27" s="6"/>
      <c r="F27" s="7"/>
      <c r="G27" s="8"/>
      <c r="H27" s="35">
        <f t="shared" si="0"/>
      </c>
      <c r="I27" s="175"/>
    </row>
    <row r="28" spans="1:9" ht="30" customHeight="1" thickBot="1" thickTop="1">
      <c r="A28" s="70" t="s">
        <v>5</v>
      </c>
      <c r="B28" s="71"/>
      <c r="C28" s="72"/>
      <c r="D28" s="73"/>
      <c r="E28" s="36"/>
      <c r="F28" s="37"/>
      <c r="G28" s="38"/>
      <c r="H28" s="38">
        <f>SUM(H8:H27)</f>
        <v>0</v>
      </c>
      <c r="I28" s="39"/>
    </row>
  </sheetData>
  <sheetProtection sheet="1" objects="1" scenarios="1"/>
  <mergeCells count="47">
    <mergeCell ref="D3:F3"/>
    <mergeCell ref="D4:F4"/>
    <mergeCell ref="A6:D6"/>
    <mergeCell ref="A7:B7"/>
    <mergeCell ref="C7:D7"/>
    <mergeCell ref="A8:B8"/>
    <mergeCell ref="C8:D8"/>
    <mergeCell ref="A9:B9"/>
    <mergeCell ref="C9:D9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21:B21"/>
    <mergeCell ref="C21:D21"/>
    <mergeCell ref="A18:B18"/>
    <mergeCell ref="C18:D18"/>
    <mergeCell ref="A19:B19"/>
    <mergeCell ref="C19:D19"/>
    <mergeCell ref="A24:B24"/>
    <mergeCell ref="C24:D24"/>
    <mergeCell ref="G3:I3"/>
    <mergeCell ref="G4:I4"/>
    <mergeCell ref="A22:B22"/>
    <mergeCell ref="C22:D22"/>
    <mergeCell ref="A23:B23"/>
    <mergeCell ref="C23:D23"/>
    <mergeCell ref="A20:B20"/>
    <mergeCell ref="C20:D20"/>
    <mergeCell ref="A25:B25"/>
    <mergeCell ref="C25:D25"/>
    <mergeCell ref="A26:B26"/>
    <mergeCell ref="C26:D26"/>
    <mergeCell ref="A27:B27"/>
    <mergeCell ref="C27:D27"/>
    <mergeCell ref="A28:B28"/>
    <mergeCell ref="C28:D28"/>
  </mergeCells>
  <printOptions/>
  <pageMargins left="0.92" right="0.33" top="0.54" bottom="0.36" header="0.24" footer="0.2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K24"/>
  <sheetViews>
    <sheetView workbookViewId="0" topLeftCell="A1">
      <selection activeCell="A1" sqref="A1"/>
    </sheetView>
  </sheetViews>
  <sheetFormatPr defaultColWidth="8.796875" defaultRowHeight="15"/>
  <cols>
    <col min="1" max="1" width="11.5" style="163" customWidth="1"/>
    <col min="2" max="2" width="10.59765625" style="163" customWidth="1"/>
    <col min="3" max="3" width="6.69921875" style="163" customWidth="1"/>
    <col min="4" max="4" width="5" style="163" customWidth="1"/>
    <col min="5" max="6" width="5.5" style="163" customWidth="1"/>
    <col min="7" max="7" width="5.69921875" style="163" customWidth="1"/>
    <col min="8" max="8" width="7" style="163" customWidth="1"/>
    <col min="9" max="9" width="6.59765625" style="163" customWidth="1"/>
    <col min="10" max="10" width="7.8984375" style="163" customWidth="1"/>
    <col min="11" max="16384" width="9" style="163" customWidth="1"/>
  </cols>
  <sheetData>
    <row r="1" spans="1:11" ht="30" customHeight="1">
      <c r="A1" s="9" t="s">
        <v>15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30" customHeight="1" thickBot="1">
      <c r="A2" s="10"/>
      <c r="B2" s="10"/>
      <c r="C2" s="10"/>
      <c r="D2" s="10"/>
      <c r="E2" s="10"/>
      <c r="F2" s="10"/>
      <c r="G2" s="10"/>
      <c r="H2" s="10" t="s">
        <v>7</v>
      </c>
      <c r="I2" s="10"/>
      <c r="J2" s="10"/>
      <c r="K2" s="10"/>
    </row>
    <row r="3" spans="1:11" ht="30" customHeight="1">
      <c r="A3" s="17"/>
      <c r="B3" s="17"/>
      <c r="C3" s="151" t="s">
        <v>32</v>
      </c>
      <c r="D3" s="152"/>
      <c r="E3" s="152"/>
      <c r="F3" s="152"/>
      <c r="G3" s="152"/>
      <c r="H3" s="84" t="s">
        <v>33</v>
      </c>
      <c r="I3" s="85"/>
      <c r="J3" s="85"/>
      <c r="K3" s="153"/>
    </row>
    <row r="4" spans="1:11" ht="30" customHeight="1" thickBot="1">
      <c r="A4" s="10"/>
      <c r="B4" s="10"/>
      <c r="C4" s="70">
        <f>'条件入力'!B5</f>
        <v>0</v>
      </c>
      <c r="D4" s="94"/>
      <c r="E4" s="94"/>
      <c r="F4" s="94"/>
      <c r="G4" s="94"/>
      <c r="H4" s="154">
        <f>'条件入力'!B6</f>
        <v>0</v>
      </c>
      <c r="I4" s="78"/>
      <c r="J4" s="78"/>
      <c r="K4" s="79"/>
    </row>
    <row r="5" spans="1:11" ht="30" customHeight="1" thickBo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</row>
    <row r="6" spans="1:11" ht="30" customHeight="1" thickBot="1">
      <c r="A6" s="80" t="s">
        <v>31</v>
      </c>
      <c r="B6" s="81"/>
      <c r="C6" s="81"/>
      <c r="D6" s="81"/>
      <c r="E6" s="81"/>
      <c r="F6" s="60"/>
      <c r="G6" s="70"/>
      <c r="H6" s="94"/>
      <c r="I6" s="94"/>
      <c r="J6" s="94"/>
      <c r="K6" s="94"/>
    </row>
    <row r="7" spans="1:11" ht="30" customHeight="1" thickBot="1">
      <c r="A7" s="51" t="s">
        <v>19</v>
      </c>
      <c r="B7" s="49"/>
      <c r="C7" s="95" t="s">
        <v>17</v>
      </c>
      <c r="D7" s="96"/>
      <c r="E7" s="53" t="s">
        <v>0</v>
      </c>
      <c r="F7" s="49"/>
      <c r="G7" s="21" t="s">
        <v>1</v>
      </c>
      <c r="H7" s="53" t="s">
        <v>16</v>
      </c>
      <c r="I7" s="96"/>
      <c r="J7" s="53" t="s">
        <v>18</v>
      </c>
      <c r="K7" s="97"/>
    </row>
    <row r="8" spans="1:11" ht="30" customHeight="1" thickTop="1">
      <c r="A8" s="109" t="s">
        <v>40</v>
      </c>
      <c r="B8" s="110"/>
      <c r="C8" s="111" t="s">
        <v>20</v>
      </c>
      <c r="D8" s="112"/>
      <c r="E8" s="113">
        <v>1</v>
      </c>
      <c r="F8" s="114"/>
      <c r="G8" s="22" t="s">
        <v>9</v>
      </c>
      <c r="H8" s="115"/>
      <c r="I8" s="116"/>
      <c r="J8" s="98">
        <f>'資材費'!H28</f>
        <v>0</v>
      </c>
      <c r="K8" s="99"/>
    </row>
    <row r="9" spans="1:11" ht="30" customHeight="1">
      <c r="A9" s="100" t="s">
        <v>41</v>
      </c>
      <c r="B9" s="101"/>
      <c r="C9" s="102" t="s">
        <v>21</v>
      </c>
      <c r="D9" s="101"/>
      <c r="E9" s="103">
        <v>1</v>
      </c>
      <c r="F9" s="104"/>
      <c r="G9" s="23" t="s">
        <v>9</v>
      </c>
      <c r="H9" s="105"/>
      <c r="I9" s="106"/>
      <c r="J9" s="107">
        <f>'労務費'!H28</f>
        <v>0</v>
      </c>
      <c r="K9" s="108"/>
    </row>
    <row r="10" spans="1:11" ht="30" customHeight="1">
      <c r="A10" s="117" t="s">
        <v>42</v>
      </c>
      <c r="B10" s="118"/>
      <c r="C10" s="102" t="s">
        <v>22</v>
      </c>
      <c r="D10" s="101"/>
      <c r="E10" s="103">
        <v>1</v>
      </c>
      <c r="F10" s="104"/>
      <c r="G10" s="23" t="s">
        <v>9</v>
      </c>
      <c r="H10" s="105"/>
      <c r="I10" s="106"/>
      <c r="J10" s="107">
        <f>'土工費'!H28</f>
        <v>0</v>
      </c>
      <c r="K10" s="108"/>
    </row>
    <row r="11" spans="1:11" ht="30" customHeight="1">
      <c r="A11" s="100"/>
      <c r="B11" s="101"/>
      <c r="C11" s="102"/>
      <c r="D11" s="101"/>
      <c r="E11" s="103"/>
      <c r="F11" s="104"/>
      <c r="G11" s="23"/>
      <c r="H11" s="105"/>
      <c r="I11" s="106"/>
      <c r="J11" s="107"/>
      <c r="K11" s="108"/>
    </row>
    <row r="12" spans="1:11" ht="30" customHeight="1">
      <c r="A12" s="100"/>
      <c r="B12" s="101"/>
      <c r="C12" s="102"/>
      <c r="D12" s="101"/>
      <c r="E12" s="103"/>
      <c r="F12" s="104"/>
      <c r="G12" s="23"/>
      <c r="H12" s="105"/>
      <c r="I12" s="106"/>
      <c r="J12" s="107"/>
      <c r="K12" s="108"/>
    </row>
    <row r="13" spans="1:11" ht="30" customHeight="1">
      <c r="A13" s="100"/>
      <c r="B13" s="101"/>
      <c r="C13" s="102"/>
      <c r="D13" s="101"/>
      <c r="E13" s="103"/>
      <c r="F13" s="104"/>
      <c r="G13" s="23"/>
      <c r="H13" s="105"/>
      <c r="I13" s="106"/>
      <c r="J13" s="107"/>
      <c r="K13" s="108"/>
    </row>
    <row r="14" spans="1:11" ht="30" customHeight="1" thickBot="1">
      <c r="A14" s="131"/>
      <c r="B14" s="132"/>
      <c r="C14" s="133"/>
      <c r="D14" s="132"/>
      <c r="E14" s="134"/>
      <c r="F14" s="135"/>
      <c r="G14" s="24"/>
      <c r="H14" s="136"/>
      <c r="I14" s="137"/>
      <c r="J14" s="119"/>
      <c r="K14" s="120"/>
    </row>
    <row r="15" spans="1:11" ht="30" customHeight="1" thickBot="1" thickTop="1">
      <c r="A15" s="121" t="s">
        <v>8</v>
      </c>
      <c r="B15" s="122"/>
      <c r="C15" s="123"/>
      <c r="D15" s="124"/>
      <c r="E15" s="125"/>
      <c r="F15" s="126"/>
      <c r="G15" s="19"/>
      <c r="H15" s="127"/>
      <c r="I15" s="128"/>
      <c r="J15" s="129">
        <f>SUM($J$8:$K$14)</f>
        <v>0</v>
      </c>
      <c r="K15" s="130"/>
    </row>
    <row r="16" spans="1:11" ht="30" customHeight="1">
      <c r="A16" s="138" t="s">
        <v>46</v>
      </c>
      <c r="B16" s="139"/>
      <c r="C16" s="140">
        <f>+$J$15</f>
        <v>0</v>
      </c>
      <c r="D16" s="141"/>
      <c r="E16" s="141"/>
      <c r="F16" s="25" t="s">
        <v>23</v>
      </c>
      <c r="G16" s="142">
        <f>+'条件入力'!$B$7/100</f>
        <v>0</v>
      </c>
      <c r="H16" s="142"/>
      <c r="I16" s="26" t="s">
        <v>24</v>
      </c>
      <c r="J16" s="143">
        <f>INT($C$16*$G$16)</f>
        <v>0</v>
      </c>
      <c r="K16" s="144"/>
    </row>
    <row r="17" spans="1:11" ht="30" customHeight="1" thickBot="1">
      <c r="A17" s="100" t="s">
        <v>10</v>
      </c>
      <c r="B17" s="104"/>
      <c r="C17" s="145"/>
      <c r="D17" s="146"/>
      <c r="E17" s="146"/>
      <c r="F17" s="27"/>
      <c r="G17" s="146"/>
      <c r="H17" s="146"/>
      <c r="I17" s="27"/>
      <c r="J17" s="147">
        <f>J15+J16</f>
        <v>0</v>
      </c>
      <c r="K17" s="148"/>
    </row>
    <row r="18" spans="1:11" ht="30" customHeight="1" thickBot="1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</row>
    <row r="19" spans="1:11" ht="30" customHeight="1" thickBot="1">
      <c r="A19" s="149" t="s">
        <v>25</v>
      </c>
      <c r="B19" s="139"/>
      <c r="C19" s="140">
        <f>+$J$17</f>
        <v>0</v>
      </c>
      <c r="D19" s="141"/>
      <c r="E19" s="141"/>
      <c r="F19" s="18" t="s">
        <v>26</v>
      </c>
      <c r="G19" s="142">
        <v>0.03</v>
      </c>
      <c r="H19" s="142"/>
      <c r="I19" s="28" t="s">
        <v>27</v>
      </c>
      <c r="J19" s="150">
        <f>INT($C$19*$G$19)</f>
        <v>0</v>
      </c>
      <c r="K19" s="144"/>
    </row>
    <row r="20" spans="1:11" ht="30" customHeight="1" thickBot="1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</row>
    <row r="21" spans="1:11" ht="30" customHeight="1">
      <c r="A21" s="138" t="s">
        <v>12</v>
      </c>
      <c r="B21" s="158"/>
      <c r="C21" s="158"/>
      <c r="D21" s="159"/>
      <c r="E21" s="87">
        <f>IF('条件入力'!B8=1,7000,0)</f>
        <v>0</v>
      </c>
      <c r="F21" s="88"/>
      <c r="G21" s="88"/>
      <c r="H21" s="88"/>
      <c r="I21" s="88"/>
      <c r="J21" s="88"/>
      <c r="K21" s="89"/>
    </row>
    <row r="22" spans="1:11" ht="30" customHeight="1" thickBot="1">
      <c r="A22" s="155" t="s">
        <v>11</v>
      </c>
      <c r="B22" s="156"/>
      <c r="C22" s="156"/>
      <c r="D22" s="157"/>
      <c r="E22" s="90">
        <f>IF('条件入力'!B9=1,3500,0)</f>
        <v>0</v>
      </c>
      <c r="F22" s="91"/>
      <c r="G22" s="91"/>
      <c r="H22" s="91"/>
      <c r="I22" s="91"/>
      <c r="J22" s="91"/>
      <c r="K22" s="92"/>
    </row>
    <row r="23" spans="1:11" ht="30" customHeight="1" thickBot="1">
      <c r="A23" s="47"/>
      <c r="B23" s="47"/>
      <c r="C23" s="47"/>
      <c r="D23" s="47"/>
      <c r="E23" s="47"/>
      <c r="F23" s="47"/>
      <c r="G23" s="47"/>
      <c r="H23" s="47"/>
      <c r="I23" s="47"/>
      <c r="J23" s="48"/>
      <c r="K23" s="48"/>
    </row>
    <row r="24" spans="1:11" ht="41.25" customHeight="1" thickBot="1" thickTop="1">
      <c r="A24" s="164" t="s">
        <v>30</v>
      </c>
      <c r="B24" s="165"/>
      <c r="C24" s="165"/>
      <c r="D24" s="166"/>
      <c r="E24" s="167"/>
      <c r="F24" s="167"/>
      <c r="G24" s="167"/>
      <c r="H24" s="168">
        <f>J19+E21+E22</f>
        <v>0</v>
      </c>
      <c r="I24" s="169"/>
      <c r="J24" s="169"/>
      <c r="K24" s="170"/>
    </row>
    <row r="25" ht="22.5" customHeight="1" thickTop="1"/>
    <row r="26" ht="22.5" customHeight="1"/>
    <row r="27" ht="22.5" customHeight="1"/>
  </sheetData>
  <sheetProtection sheet="1" objects="1" scenarios="1"/>
  <mergeCells count="72">
    <mergeCell ref="A24:D24"/>
    <mergeCell ref="C3:G3"/>
    <mergeCell ref="C4:G4"/>
    <mergeCell ref="H3:K3"/>
    <mergeCell ref="H4:K4"/>
    <mergeCell ref="A22:D22"/>
    <mergeCell ref="A20:K20"/>
    <mergeCell ref="A21:D21"/>
    <mergeCell ref="A18:K18"/>
    <mergeCell ref="A19:B19"/>
    <mergeCell ref="C19:E19"/>
    <mergeCell ref="G19:H19"/>
    <mergeCell ref="J19:K19"/>
    <mergeCell ref="J16:K16"/>
    <mergeCell ref="A17:B17"/>
    <mergeCell ref="C17:E17"/>
    <mergeCell ref="G17:H17"/>
    <mergeCell ref="J17:K17"/>
    <mergeCell ref="H14:I14"/>
    <mergeCell ref="A16:B16"/>
    <mergeCell ref="C16:E16"/>
    <mergeCell ref="G16:H16"/>
    <mergeCell ref="H12:I12"/>
    <mergeCell ref="J14:K14"/>
    <mergeCell ref="A15:B15"/>
    <mergeCell ref="C15:D15"/>
    <mergeCell ref="E15:F15"/>
    <mergeCell ref="H15:I15"/>
    <mergeCell ref="J15:K15"/>
    <mergeCell ref="A14:B14"/>
    <mergeCell ref="C14:D14"/>
    <mergeCell ref="E14:F14"/>
    <mergeCell ref="H10:I10"/>
    <mergeCell ref="J12:K12"/>
    <mergeCell ref="A13:B13"/>
    <mergeCell ref="C13:D13"/>
    <mergeCell ref="E13:F13"/>
    <mergeCell ref="H13:I13"/>
    <mergeCell ref="J13:K13"/>
    <mergeCell ref="A12:B12"/>
    <mergeCell ref="C12:D12"/>
    <mergeCell ref="E12:F12"/>
    <mergeCell ref="H8:I8"/>
    <mergeCell ref="J10:K10"/>
    <mergeCell ref="A11:B11"/>
    <mergeCell ref="C11:D11"/>
    <mergeCell ref="E11:F11"/>
    <mergeCell ref="H11:I11"/>
    <mergeCell ref="J11:K11"/>
    <mergeCell ref="A10:B10"/>
    <mergeCell ref="C10:D10"/>
    <mergeCell ref="E10:F10"/>
    <mergeCell ref="J7:K7"/>
    <mergeCell ref="J8:K8"/>
    <mergeCell ref="A9:B9"/>
    <mergeCell ref="C9:D9"/>
    <mergeCell ref="E9:F9"/>
    <mergeCell ref="H9:I9"/>
    <mergeCell ref="J9:K9"/>
    <mergeCell ref="A8:B8"/>
    <mergeCell ref="C8:D8"/>
    <mergeCell ref="E8:F8"/>
    <mergeCell ref="H24:K24"/>
    <mergeCell ref="E21:K21"/>
    <mergeCell ref="E22:K22"/>
    <mergeCell ref="A5:K5"/>
    <mergeCell ref="A6:F6"/>
    <mergeCell ref="G6:K6"/>
    <mergeCell ref="A7:B7"/>
    <mergeCell ref="C7:D7"/>
    <mergeCell ref="E7:F7"/>
    <mergeCell ref="H7:I7"/>
  </mergeCells>
  <printOptions/>
  <pageMargins left="0.95" right="0.2" top="0.78" bottom="0.63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大館市役所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水道課　工務係</dc:creator>
  <cp:keywords/>
  <dc:description/>
  <cp:lastModifiedBy> </cp:lastModifiedBy>
  <cp:lastPrinted>2011-06-21T07:33:17Z</cp:lastPrinted>
  <dcterms:created xsi:type="dcterms:W3CDTF">2001-01-31T00:43:40Z</dcterms:created>
  <dcterms:modified xsi:type="dcterms:W3CDTF">2011-06-22T00:30:29Z</dcterms:modified>
  <cp:category/>
  <cp:version/>
  <cp:contentType/>
  <cp:contentStatus/>
</cp:coreProperties>
</file>