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1.xml" ContentType="application/vnd.openxmlformats-officedocument.drawing+xml"/>
  <Override PartName="/xl/comments17.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odate-fs\福祉部\福祉課\障害福祉係\8_物価高騰対策事業費補助金（重点支援地方交付金）\R7追加補正\障害福祉⇒行政係\"/>
    </mc:Choice>
  </mc:AlternateContent>
  <bookViews>
    <workbookView xWindow="-120" yWindow="-120" windowWidth="29040" windowHeight="15720" tabRatio="688"/>
  </bookViews>
  <sheets>
    <sheet name="（はじめにお読みください）本申請書の使い方" sheetId="1" r:id="rId1"/>
    <sheet name="総括表" sheetId="2" r:id="rId2"/>
    <sheet name="申請額一覧（別紙１）" sheetId="12" r:id="rId3"/>
    <sheet name="施設１" sheetId="3" r:id="rId4"/>
    <sheet name="施設２" sheetId="4" r:id="rId5"/>
    <sheet name="施設３" sheetId="5" r:id="rId6"/>
    <sheet name="施設４" sheetId="6" r:id="rId7"/>
    <sheet name="施設５" sheetId="7" r:id="rId8"/>
    <sheet name="施設６" sheetId="8" r:id="rId9"/>
    <sheet name="施設７" sheetId="9" r:id="rId10"/>
    <sheet name="施設８" sheetId="10" r:id="rId11"/>
    <sheet name="施設９" sheetId="11" r:id="rId12"/>
    <sheet name="施設１０" sheetId="13" r:id="rId13"/>
    <sheet name="施設１１" sheetId="14" r:id="rId14"/>
    <sheet name="施設１２" sheetId="15" r:id="rId15"/>
    <sheet name="施設１３" sheetId="16" r:id="rId16"/>
    <sheet name="施設１４" sheetId="17" r:id="rId17"/>
    <sheet name="施設１５" sheetId="18" r:id="rId18"/>
    <sheet name="請求書様式 (入所・通所系)" sheetId="22" r:id="rId19"/>
    <sheet name="参考" sheetId="21" r:id="rId20"/>
    <sheet name="委任状（申請者と口座名義人が違う場合に提出）" sheetId="20" r:id="rId21"/>
  </sheets>
  <definedNames>
    <definedName name="_xlnm._FilterDatabase" localSheetId="3" hidden="1">施設１!$A$3:$AP$7</definedName>
    <definedName name="_xlnm.Print_Area" localSheetId="19">参考!$A$1:$AL$53</definedName>
    <definedName name="_xlnm.Print_Area" localSheetId="3">施設１!$A$1:$AP$24</definedName>
    <definedName name="_xlnm.Print_Area" localSheetId="2">'申請額一覧（別紙１）'!$A$1:$P$19</definedName>
    <definedName name="_xlnm.Print_Area" localSheetId="18">'請求書様式 (入所・通所系)'!$A$1:$L$19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2" l="1"/>
  <c r="T40" i="2"/>
  <c r="G6" i="22" l="1"/>
  <c r="G5" i="22"/>
  <c r="G4" i="22"/>
  <c r="R18" i="3" l="1"/>
  <c r="AF18" i="3" s="1"/>
  <c r="H16" i="22" l="1"/>
  <c r="M11" i="22"/>
  <c r="A21" i="18" l="1"/>
  <c r="R21" i="18" s="1"/>
  <c r="AF21" i="18" s="1"/>
  <c r="R18" i="18"/>
  <c r="AF18" i="18" s="1"/>
  <c r="A18" i="18"/>
  <c r="AQ5" i="18"/>
  <c r="A21" i="17"/>
  <c r="R21" i="17" s="1"/>
  <c r="AF21" i="17" s="1"/>
  <c r="R18" i="17"/>
  <c r="AF18" i="17" s="1"/>
  <c r="A18" i="17"/>
  <c r="AQ5" i="17"/>
  <c r="R21" i="16"/>
  <c r="AF21" i="16" s="1"/>
  <c r="A21" i="16"/>
  <c r="R18" i="16"/>
  <c r="AF18" i="16" s="1"/>
  <c r="A18" i="16"/>
  <c r="AQ5" i="16"/>
  <c r="A21" i="15"/>
  <c r="R21" i="15" s="1"/>
  <c r="AF21" i="15" s="1"/>
  <c r="R18" i="15"/>
  <c r="AF18" i="15" s="1"/>
  <c r="A18" i="15"/>
  <c r="AQ5" i="15"/>
  <c r="A21" i="14"/>
  <c r="R21" i="14" s="1"/>
  <c r="AF21" i="14" s="1"/>
  <c r="R18" i="14"/>
  <c r="AF18" i="14" s="1"/>
  <c r="A18" i="14"/>
  <c r="AQ5" i="14"/>
  <c r="R21" i="13"/>
  <c r="AF21" i="13" s="1"/>
  <c r="A21" i="13"/>
  <c r="R18" i="13"/>
  <c r="AF18" i="13" s="1"/>
  <c r="A18" i="13"/>
  <c r="AQ5" i="13"/>
  <c r="A21" i="11"/>
  <c r="R21" i="11" s="1"/>
  <c r="AF21" i="11" s="1"/>
  <c r="R18" i="11"/>
  <c r="AF18" i="11" s="1"/>
  <c r="A18" i="11"/>
  <c r="AQ5" i="11"/>
  <c r="A21" i="10"/>
  <c r="R21" i="10" s="1"/>
  <c r="AF21" i="10" s="1"/>
  <c r="R18" i="10"/>
  <c r="AF18" i="10" s="1"/>
  <c r="A18" i="10"/>
  <c r="AQ5" i="10"/>
  <c r="R21" i="9"/>
  <c r="AF21" i="9" s="1"/>
  <c r="A21" i="9"/>
  <c r="R18" i="9"/>
  <c r="AF18" i="9" s="1"/>
  <c r="A18" i="9"/>
  <c r="AQ5" i="9"/>
  <c r="A21" i="8"/>
  <c r="R21" i="8" s="1"/>
  <c r="AF21" i="8" s="1"/>
  <c r="R18" i="8"/>
  <c r="AF18" i="8" s="1"/>
  <c r="AJ24" i="8" s="1"/>
  <c r="A18" i="8"/>
  <c r="AQ5" i="8"/>
  <c r="A21" i="7"/>
  <c r="R21" i="7" s="1"/>
  <c r="AF21" i="7" s="1"/>
  <c r="R18" i="7"/>
  <c r="AF18" i="7" s="1"/>
  <c r="A18" i="7"/>
  <c r="AQ5" i="7"/>
  <c r="R21" i="6"/>
  <c r="AF21" i="6" s="1"/>
  <c r="A21" i="6"/>
  <c r="R18" i="6"/>
  <c r="AF18" i="6" s="1"/>
  <c r="A18" i="6"/>
  <c r="AQ5" i="6"/>
  <c r="A21" i="5"/>
  <c r="R21" i="5" s="1"/>
  <c r="AF21" i="5" s="1"/>
  <c r="R18" i="5"/>
  <c r="AF18" i="5" s="1"/>
  <c r="A18" i="5"/>
  <c r="AQ5" i="5"/>
  <c r="A21" i="4"/>
  <c r="R21" i="4" s="1"/>
  <c r="AF21" i="4" s="1"/>
  <c r="R18" i="4"/>
  <c r="AF18" i="4" s="1"/>
  <c r="A18" i="4"/>
  <c r="AQ5" i="4"/>
  <c r="R21" i="3"/>
  <c r="AF21" i="3" s="1"/>
  <c r="A21" i="3"/>
  <c r="A18" i="3"/>
  <c r="AQ5" i="3"/>
  <c r="W40" i="12"/>
  <c r="U40" i="12"/>
  <c r="T40" i="12"/>
  <c r="V40" i="12" s="1"/>
  <c r="S40" i="12"/>
  <c r="R40" i="12"/>
  <c r="Q40" i="12"/>
  <c r="P40" i="12"/>
  <c r="O40" i="12"/>
  <c r="M40" i="12"/>
  <c r="L40" i="12"/>
  <c r="N40" i="12" s="1"/>
  <c r="K40" i="12"/>
  <c r="J40" i="12"/>
  <c r="I40" i="12"/>
  <c r="H40" i="12"/>
  <c r="F40" i="12"/>
  <c r="E40" i="12"/>
  <c r="D40" i="12"/>
  <c r="C40" i="12"/>
  <c r="P18" i="12"/>
  <c r="O18" i="12"/>
  <c r="N18" i="12"/>
  <c r="M18" i="12"/>
  <c r="L18" i="12"/>
  <c r="K18" i="12"/>
  <c r="J18" i="12"/>
  <c r="I18" i="12"/>
  <c r="H18" i="12"/>
  <c r="G18" i="12"/>
  <c r="F18" i="12"/>
  <c r="E18" i="12"/>
  <c r="D18" i="12"/>
  <c r="C18" i="12"/>
  <c r="B18" i="12"/>
  <c r="P17" i="12"/>
  <c r="O17" i="12"/>
  <c r="N17" i="12"/>
  <c r="M17" i="12"/>
  <c r="L17" i="12"/>
  <c r="K17" i="12"/>
  <c r="J17" i="12"/>
  <c r="I17" i="12"/>
  <c r="H17" i="12"/>
  <c r="G17" i="12"/>
  <c r="F17" i="12"/>
  <c r="E17" i="12"/>
  <c r="D17" i="12"/>
  <c r="C17" i="12"/>
  <c r="B17" i="12"/>
  <c r="P16" i="12"/>
  <c r="O16" i="12"/>
  <c r="N16" i="12"/>
  <c r="M16" i="12"/>
  <c r="L16" i="12"/>
  <c r="K16" i="12"/>
  <c r="J16" i="12"/>
  <c r="I16" i="12"/>
  <c r="H16" i="12"/>
  <c r="G16" i="12"/>
  <c r="F16" i="12"/>
  <c r="E16" i="12"/>
  <c r="D16" i="12"/>
  <c r="C16" i="12"/>
  <c r="B16" i="12"/>
  <c r="P15" i="12"/>
  <c r="O15" i="12"/>
  <c r="N15" i="12"/>
  <c r="M15" i="12"/>
  <c r="L15" i="12"/>
  <c r="K15" i="12"/>
  <c r="J15" i="12"/>
  <c r="I15" i="12"/>
  <c r="H15" i="12"/>
  <c r="G15" i="12"/>
  <c r="F15" i="12"/>
  <c r="E15" i="12"/>
  <c r="D15" i="12"/>
  <c r="C15" i="12"/>
  <c r="B15" i="12"/>
  <c r="P14" i="12"/>
  <c r="O14" i="12"/>
  <c r="N14" i="12"/>
  <c r="M14" i="12"/>
  <c r="L14" i="12"/>
  <c r="K14" i="12"/>
  <c r="J14" i="12"/>
  <c r="I14" i="12"/>
  <c r="H14" i="12"/>
  <c r="G14" i="12"/>
  <c r="F14" i="12"/>
  <c r="E14" i="12"/>
  <c r="D14" i="12"/>
  <c r="C14" i="12"/>
  <c r="B14" i="12"/>
  <c r="P13" i="12"/>
  <c r="O13" i="12"/>
  <c r="N13" i="12"/>
  <c r="M13" i="12"/>
  <c r="L13" i="12"/>
  <c r="K13" i="12"/>
  <c r="J13" i="12"/>
  <c r="I13" i="12"/>
  <c r="H13" i="12"/>
  <c r="G13" i="12"/>
  <c r="F13" i="12"/>
  <c r="E13" i="12"/>
  <c r="D13" i="12"/>
  <c r="C13" i="12"/>
  <c r="B13" i="12"/>
  <c r="P12" i="12"/>
  <c r="O12" i="12"/>
  <c r="N12" i="12"/>
  <c r="M12" i="12"/>
  <c r="L12" i="12"/>
  <c r="K12" i="12"/>
  <c r="J12" i="12"/>
  <c r="I12" i="12"/>
  <c r="H12" i="12"/>
  <c r="G12" i="12"/>
  <c r="F12" i="12"/>
  <c r="E12" i="12"/>
  <c r="D12" i="12"/>
  <c r="C12" i="12"/>
  <c r="B12" i="12"/>
  <c r="P11" i="12"/>
  <c r="O11" i="12"/>
  <c r="N11" i="12"/>
  <c r="M11" i="12"/>
  <c r="L11" i="12"/>
  <c r="K11" i="12"/>
  <c r="J11" i="12"/>
  <c r="I11" i="12"/>
  <c r="H11" i="12"/>
  <c r="G11" i="12"/>
  <c r="F11" i="12"/>
  <c r="E11" i="12"/>
  <c r="D11" i="12"/>
  <c r="C11" i="12"/>
  <c r="B11" i="12"/>
  <c r="P10" i="12"/>
  <c r="O10" i="12"/>
  <c r="N10" i="12"/>
  <c r="M10" i="12"/>
  <c r="L10" i="12"/>
  <c r="K10" i="12"/>
  <c r="J10" i="12"/>
  <c r="I10" i="12"/>
  <c r="H10" i="12"/>
  <c r="G10" i="12"/>
  <c r="F10" i="12"/>
  <c r="E10" i="12"/>
  <c r="D10" i="12"/>
  <c r="C10" i="12"/>
  <c r="B10" i="12"/>
  <c r="P9" i="12"/>
  <c r="O9" i="12"/>
  <c r="N9" i="12"/>
  <c r="M9" i="12"/>
  <c r="L9" i="12"/>
  <c r="K9" i="12"/>
  <c r="J9" i="12"/>
  <c r="I9" i="12"/>
  <c r="H9" i="12"/>
  <c r="G9" i="12"/>
  <c r="F9" i="12"/>
  <c r="E9" i="12"/>
  <c r="D9" i="12"/>
  <c r="C9" i="12"/>
  <c r="B9" i="12"/>
  <c r="P8" i="12"/>
  <c r="O8" i="12"/>
  <c r="N8" i="12"/>
  <c r="M8" i="12"/>
  <c r="L8" i="12"/>
  <c r="K8" i="12"/>
  <c r="J8" i="12"/>
  <c r="I8" i="12"/>
  <c r="H8" i="12"/>
  <c r="G8" i="12"/>
  <c r="F8" i="12"/>
  <c r="E8" i="12"/>
  <c r="D8" i="12"/>
  <c r="C8" i="12"/>
  <c r="B8" i="12"/>
  <c r="P7" i="12"/>
  <c r="O7" i="12"/>
  <c r="N7" i="12"/>
  <c r="M7" i="12"/>
  <c r="L7" i="12"/>
  <c r="K7" i="12"/>
  <c r="J7" i="12"/>
  <c r="I7" i="12"/>
  <c r="H7" i="12"/>
  <c r="G7" i="12"/>
  <c r="F7" i="12"/>
  <c r="E7" i="12"/>
  <c r="D7" i="12"/>
  <c r="C7" i="12"/>
  <c r="B7" i="12"/>
  <c r="P6" i="12"/>
  <c r="O6" i="12"/>
  <c r="N6" i="12"/>
  <c r="M6" i="12"/>
  <c r="L6" i="12"/>
  <c r="K6" i="12"/>
  <c r="J6" i="12"/>
  <c r="I6" i="12"/>
  <c r="H6" i="12"/>
  <c r="G6" i="12"/>
  <c r="F6" i="12"/>
  <c r="E6" i="12"/>
  <c r="D6" i="12"/>
  <c r="C6" i="12"/>
  <c r="B6" i="12"/>
  <c r="O5" i="12"/>
  <c r="N5" i="12"/>
  <c r="L5" i="12"/>
  <c r="K5" i="12"/>
  <c r="J5" i="12"/>
  <c r="I5" i="12"/>
  <c r="H5" i="12"/>
  <c r="G5" i="12"/>
  <c r="F5" i="12"/>
  <c r="E5" i="12"/>
  <c r="D5" i="12"/>
  <c r="C5" i="12"/>
  <c r="B5" i="12"/>
  <c r="O4" i="12"/>
  <c r="N4" i="12"/>
  <c r="L4" i="12"/>
  <c r="K4" i="12"/>
  <c r="M4" i="12" s="1"/>
  <c r="J4" i="12"/>
  <c r="I4" i="12"/>
  <c r="AB40" i="12" s="1"/>
  <c r="H4" i="12"/>
  <c r="G4" i="12"/>
  <c r="T20" i="12" s="1"/>
  <c r="F4" i="12"/>
  <c r="E4" i="12"/>
  <c r="D4" i="12"/>
  <c r="C4" i="12"/>
  <c r="B4" i="12"/>
  <c r="G40" i="12" l="1"/>
  <c r="F14" i="22"/>
  <c r="U30" i="12"/>
  <c r="X34" i="2" s="1"/>
  <c r="AC40" i="12"/>
  <c r="F15" i="22" s="1"/>
  <c r="H15" i="22" s="1"/>
  <c r="M5" i="12"/>
  <c r="T31" i="12"/>
  <c r="T35" i="2" s="1"/>
  <c r="T34" i="12"/>
  <c r="T38" i="2" s="1"/>
  <c r="T32" i="12"/>
  <c r="T36" i="2" s="1"/>
  <c r="U32" i="12"/>
  <c r="X36" i="2" s="1"/>
  <c r="T33" i="12"/>
  <c r="T37" i="2" s="1"/>
  <c r="AJ24" i="18"/>
  <c r="AJ24" i="15"/>
  <c r="AJ24" i="3"/>
  <c r="P4" i="12" s="1"/>
  <c r="AJ24" i="16"/>
  <c r="AJ24" i="13"/>
  <c r="AJ24" i="11"/>
  <c r="AJ24" i="9"/>
  <c r="AJ24" i="6"/>
  <c r="AJ24" i="14"/>
  <c r="AJ24" i="5"/>
  <c r="AJ24" i="17"/>
  <c r="AJ24" i="4"/>
  <c r="P5" i="12" s="1"/>
  <c r="U31" i="12" s="1"/>
  <c r="X35" i="2" s="1"/>
  <c r="AJ24" i="7"/>
  <c r="AJ24" i="10"/>
  <c r="U21" i="12"/>
  <c r="X25" i="2" s="1"/>
  <c r="U28" i="12"/>
  <c r="X32" i="2" s="1"/>
  <c r="U34" i="12"/>
  <c r="X38" i="2" s="1"/>
  <c r="T25" i="12"/>
  <c r="T29" i="2" s="1"/>
  <c r="T35" i="12"/>
  <c r="T39" i="2" s="1"/>
  <c r="U22" i="12"/>
  <c r="X26" i="2" s="1"/>
  <c r="U29" i="12"/>
  <c r="X33" i="2" s="1"/>
  <c r="U35" i="12"/>
  <c r="X39" i="2" s="1"/>
  <c r="T22" i="12"/>
  <c r="T26" i="2" s="1"/>
  <c r="T29" i="12"/>
  <c r="T33" i="2" s="1"/>
  <c r="T23" i="12"/>
  <c r="T27" i="2" s="1"/>
  <c r="T30" i="12"/>
  <c r="T34" i="2" s="1"/>
  <c r="U23" i="12"/>
  <c r="X27" i="2" s="1"/>
  <c r="T24" i="12"/>
  <c r="T28" i="2" s="1"/>
  <c r="U24" i="12"/>
  <c r="X28" i="2" s="1"/>
  <c r="U25" i="12"/>
  <c r="X29" i="2" s="1"/>
  <c r="T24" i="2"/>
  <c r="U20" i="12"/>
  <c r="X24" i="2" s="1"/>
  <c r="U26" i="12"/>
  <c r="X30" i="2" s="1"/>
  <c r="U33" i="12"/>
  <c r="X37" i="2" s="1"/>
  <c r="T26" i="12"/>
  <c r="T30" i="2" s="1"/>
  <c r="T21" i="12"/>
  <c r="T25" i="2" s="1"/>
  <c r="T28" i="12"/>
  <c r="T32" i="2" s="1"/>
  <c r="P19" i="12" l="1"/>
  <c r="T41" i="2"/>
  <c r="AA40" i="12" s="1"/>
  <c r="T31" i="2"/>
  <c r="X41" i="2"/>
  <c r="X31" i="2"/>
  <c r="X42" i="2" l="1"/>
  <c r="G20" i="2" s="1"/>
  <c r="X40" i="12" s="1"/>
  <c r="Z40" i="12"/>
  <c r="H14" i="22" s="1"/>
  <c r="H17" i="22" s="1"/>
  <c r="T42" i="2"/>
  <c r="Y40" i="12" s="1"/>
</calcChain>
</file>

<file path=xl/comments1.xml><?xml version="1.0" encoding="utf-8"?>
<comments xmlns="http://schemas.openxmlformats.org/spreadsheetml/2006/main">
  <authors>
    <author>藤原　貴晃</author>
  </authors>
  <commentList>
    <comment ref="E1" authorId="0" shapeId="0">
      <text>
        <r>
          <rPr>
            <b/>
            <sz val="28"/>
            <rFont val="ＭＳ ゴシック"/>
            <family val="3"/>
            <charset val="128"/>
          </rPr>
          <t>このシートは自動集計されますので、直接記入しないでください。</t>
        </r>
      </text>
    </comment>
  </commentList>
</comments>
</file>

<file path=xl/comments10.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11.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12.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13.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14.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15.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16.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17.xml><?xml version="1.0" encoding="utf-8"?>
<comments xmlns="http://schemas.openxmlformats.org/spreadsheetml/2006/main">
  <authors>
    <author>CL6143</author>
  </authors>
  <commentList>
    <comment ref="H2" authorId="0" shapeId="0">
      <text>
        <r>
          <rPr>
            <b/>
            <sz val="9"/>
            <color indexed="81"/>
            <rFont val="MS P ゴシック"/>
            <family val="3"/>
            <charset val="128"/>
          </rPr>
          <t>CL6143:</t>
        </r>
        <r>
          <rPr>
            <sz val="9"/>
            <color indexed="81"/>
            <rFont val="MS P ゴシック"/>
            <family val="3"/>
            <charset val="128"/>
          </rPr>
          <t xml:space="preserve">
日付けは空欄でお願いします</t>
        </r>
      </text>
    </comment>
    <comment ref="D8" authorId="0" shapeId="0">
      <text>
        <r>
          <rPr>
            <b/>
            <sz val="9"/>
            <color indexed="81"/>
            <rFont val="MS P ゴシック"/>
            <family val="3"/>
            <charset val="128"/>
          </rPr>
          <t>CL6143:</t>
        </r>
        <r>
          <rPr>
            <sz val="9"/>
            <color indexed="81"/>
            <rFont val="MS P ゴシック"/>
            <family val="3"/>
            <charset val="128"/>
          </rPr>
          <t xml:space="preserve">
振込先の金融機関情報の入力をお願いします。</t>
        </r>
      </text>
    </comment>
    <comment ref="H17" authorId="0" shapeId="0">
      <text>
        <r>
          <rPr>
            <b/>
            <sz val="9"/>
            <color indexed="81"/>
            <rFont val="MS P ゴシック"/>
            <family val="3"/>
            <charset val="128"/>
          </rPr>
          <t>CL6143:</t>
        </r>
        <r>
          <rPr>
            <sz val="9"/>
            <color indexed="81"/>
            <rFont val="MS P ゴシック"/>
            <family val="3"/>
            <charset val="128"/>
          </rPr>
          <t xml:space="preserve">
申請額及びその内訳の確認をお願いします。</t>
        </r>
      </text>
    </comment>
  </commentList>
</comments>
</file>

<file path=xl/comments18.xml><?xml version="1.0" encoding="utf-8"?>
<comments xmlns="http://schemas.openxmlformats.org/spreadsheetml/2006/main">
  <authors>
    <author>藤原　貴晃</author>
    <author>中村　康二</author>
  </authors>
  <commentList>
    <comment ref="A1" authorId="0" shapeId="0">
      <text>
        <r>
          <rPr>
            <b/>
            <sz val="11"/>
            <color theme="0"/>
            <rFont val="ＭＳ Ｐゴシック"/>
            <family val="3"/>
            <charset val="128"/>
          </rPr>
          <t>申請者と口座名義人が違う場合に提出してください。</t>
        </r>
      </text>
    </comment>
    <comment ref="E16" authorId="0" shapeId="0">
      <text>
        <r>
          <rPr>
            <b/>
            <sz val="11"/>
            <color theme="0"/>
            <rFont val="ＭＳ Ｐゴシック"/>
            <family val="3"/>
            <charset val="128"/>
          </rPr>
          <t>押印が必要です。</t>
        </r>
      </text>
    </comment>
    <comment ref="S19" authorId="1" shapeId="0">
      <text>
        <r>
          <rPr>
            <b/>
            <sz val="11"/>
            <color theme="0"/>
            <rFont val="ＭＳ Ｐゴシック"/>
            <family val="3"/>
            <charset val="128"/>
          </rPr>
          <t>注意！
請求書の日付は入力しないでください。</t>
        </r>
      </text>
    </comment>
    <comment ref="N23" authorId="0" shapeId="0">
      <text>
        <r>
          <rPr>
            <b/>
            <sz val="11"/>
            <color theme="0"/>
            <rFont val="ＭＳ Ｐゴシック"/>
            <family val="3"/>
            <charset val="128"/>
          </rPr>
          <t>押印が必要です。</t>
        </r>
      </text>
    </comment>
  </commentList>
</comments>
</file>

<file path=xl/comments2.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 ref="Y18" authorId="1" shapeId="0">
      <text>
        <r>
          <rPr>
            <b/>
            <sz val="11"/>
            <color rgb="FFFF0000"/>
            <rFont val="ＭＳ Ｐゴシック"/>
            <family val="3"/>
            <charset val="128"/>
          </rPr>
          <t>入所系の場合に入力</t>
        </r>
        <r>
          <rPr>
            <sz val="11"/>
            <rFont val="ＭＳ Ｐゴシック"/>
            <family val="3"/>
            <charset val="128"/>
          </rPr>
          <t xml:space="preserve">
【令和７年4月～令和８年3月の期間運営月数を入力してください。】
・休止等がない場合は12月となります。
・新規開始、休止又は廃止により、補助対象期間における運営期間が11か月未満となる場合は、実際の運営月数（月の半分以上の日数を運営している月は運営月数に計上する）を入力してください。
・なお、新型コロナウイルス感染症患者等の発生により、保健所等の指示や助言等に基づき、施設等を臨時休業した場合は施設等の休止には含まないこととします。
例）R7.5.15に指定を受けた場合の運営月数：１１か月
例）R7.4.1～R7.6.10まで休止し、R7.6.11から再開した場合の運営月数：１０か月</t>
        </r>
      </text>
    </comment>
    <comment ref="Y21" authorId="1" shapeId="0">
      <text>
        <r>
          <rPr>
            <b/>
            <sz val="11"/>
            <color rgb="FFFF0000"/>
            <rFont val="ＭＳ Ｐゴシック"/>
            <family val="3"/>
            <charset val="128"/>
          </rPr>
          <t>通所系の場合に入力</t>
        </r>
        <r>
          <rPr>
            <sz val="11"/>
            <rFont val="ＭＳ Ｐゴシック"/>
            <family val="3"/>
            <charset val="128"/>
          </rPr>
          <t xml:space="preserve">
【令和7年4月～令和8年3月の期間運営月数を入力してください。】
・注釈は、入所の場合と同様です。
</t>
        </r>
      </text>
    </comment>
  </commentList>
</comments>
</file>

<file path=xl/comments3.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4.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5.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6.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7.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8.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comments9.xml><?xml version="1.0" encoding="utf-8"?>
<comments xmlns="http://schemas.openxmlformats.org/spreadsheetml/2006/main">
  <authors>
    <author>宮城県</author>
    <author>藤原　貴晃</author>
  </authors>
  <commentList>
    <comment ref="N3" authorId="0" shapeId="0">
      <text>
        <r>
          <rPr>
            <sz val="11"/>
            <color indexed="81"/>
            <rFont val="ＭＳ 明朝"/>
            <family val="1"/>
            <charset val="128"/>
          </rPr>
          <t>半角数字10桁</t>
        </r>
      </text>
    </comment>
    <comment ref="AP5" authorId="1" shapeId="0">
      <text>
        <r>
          <rPr>
            <sz val="11"/>
            <rFont val="ＭＳ Ｐゴシック"/>
            <family val="3"/>
            <charset val="128"/>
          </rPr>
          <t xml:space="preserve">・左欄のサービス種別の定員を入力してください。
</t>
        </r>
      </text>
    </comment>
  </commentList>
</comments>
</file>

<file path=xl/sharedStrings.xml><?xml version="1.0" encoding="utf-8"?>
<sst xmlns="http://schemas.openxmlformats.org/spreadsheetml/2006/main" count="865" uniqueCount="184">
  <si>
    <t>住所</t>
  </si>
  <si>
    <t>サービス種別</t>
    <rPh sb="4" eb="6">
      <t>シュベツ</t>
    </rPh>
    <phoneticPr fontId="22"/>
  </si>
  <si>
    <t>本申請書の使い方</t>
    <rPh sb="0" eb="1">
      <t>ホン</t>
    </rPh>
    <rPh sb="1" eb="4">
      <t>シンセイショ</t>
    </rPh>
    <rPh sb="5" eb="6">
      <t>ツカ</t>
    </rPh>
    <rPh sb="7" eb="8">
      <t>カタ</t>
    </rPh>
    <phoneticPr fontId="22"/>
  </si>
  <si>
    <t>所 在 地　</t>
  </si>
  <si>
    <t>事業所・施設の状況</t>
    <rPh sb="0" eb="3">
      <t>ジギョウショ</t>
    </rPh>
    <rPh sb="4" eb="6">
      <t>シセツ</t>
    </rPh>
    <rPh sb="7" eb="9">
      <t>ジョウキョウ</t>
    </rPh>
    <phoneticPr fontId="22"/>
  </si>
  <si>
    <t>連絡先</t>
    <rPh sb="0" eb="3">
      <t>レンラクサキ</t>
    </rPh>
    <phoneticPr fontId="22"/>
  </si>
  <si>
    <t>（郵便番号</t>
    <rPh sb="1" eb="3">
      <t>ユウビン</t>
    </rPh>
    <rPh sb="3" eb="5">
      <t>バンゴウ</t>
    </rPh>
    <phoneticPr fontId="22"/>
  </si>
  <si>
    <t>基準単価</t>
    <rPh sb="0" eb="2">
      <t>キジュン</t>
    </rPh>
    <rPh sb="2" eb="4">
      <t>タンカ</t>
    </rPh>
    <phoneticPr fontId="22"/>
  </si>
  <si>
    <t>‐</t>
  </si>
  <si>
    <t>法人名</t>
    <rPh sb="0" eb="2">
      <t>ホウジン</t>
    </rPh>
    <rPh sb="2" eb="3">
      <t>メイ</t>
    </rPh>
    <phoneticPr fontId="22"/>
  </si>
  <si>
    <t>日</t>
    <rPh sb="0" eb="1">
      <t>ニチ</t>
    </rPh>
    <phoneticPr fontId="22"/>
  </si>
  <si>
    <t>申請日における入所定員</t>
    <rPh sb="0" eb="3">
      <t>しんせいび</t>
    </rPh>
    <rPh sb="7" eb="9">
      <t>にゅうしょ</t>
    </rPh>
    <rPh sb="9" eb="11">
      <t>ていいん</t>
    </rPh>
    <phoneticPr fontId="3" type="Hiragana"/>
  </si>
  <si>
    <t>年</t>
    <rPh sb="0" eb="1">
      <t>ネン</t>
    </rPh>
    <phoneticPr fontId="22"/>
  </si>
  <si>
    <t>申請額計</t>
    <rPh sb="0" eb="3">
      <t>しんせいがく</t>
    </rPh>
    <rPh sb="3" eb="4">
      <t>けい</t>
    </rPh>
    <phoneticPr fontId="3" type="Hiragana"/>
  </si>
  <si>
    <t>月</t>
    <rPh sb="0" eb="1">
      <t>ゲツ</t>
    </rPh>
    <phoneticPr fontId="22"/>
  </si>
  <si>
    <t>様</t>
    <rPh sb="0" eb="1">
      <t>サマ</t>
    </rPh>
    <phoneticPr fontId="22"/>
  </si>
  <si>
    <t>フリガナ</t>
  </si>
  <si>
    <t>児童発達支援</t>
    <rPh sb="0" eb="2">
      <t>じどう</t>
    </rPh>
    <rPh sb="2" eb="4">
      <t>はったつ</t>
    </rPh>
    <rPh sb="4" eb="6">
      <t>しえん</t>
    </rPh>
    <phoneticPr fontId="3" type="Hiragana"/>
  </si>
  <si>
    <t>）</t>
  </si>
  <si>
    <t>事業所・施設名</t>
    <rPh sb="0" eb="3">
      <t>ジギョウショ</t>
    </rPh>
    <rPh sb="4" eb="7">
      <t>シセツメイ</t>
    </rPh>
    <phoneticPr fontId="22"/>
  </si>
  <si>
    <t>電話番号</t>
    <rPh sb="0" eb="2">
      <t>デンワ</t>
    </rPh>
    <rPh sb="2" eb="4">
      <t>バンゴウ</t>
    </rPh>
    <phoneticPr fontId="22"/>
  </si>
  <si>
    <t>区　　分</t>
    <rPh sb="0" eb="1">
      <t>く</t>
    </rPh>
    <rPh sb="3" eb="4">
      <t>ふん</t>
    </rPh>
    <phoneticPr fontId="3" type="Hiragana"/>
  </si>
  <si>
    <t>職　　名</t>
    <rPh sb="0" eb="1">
      <t>ショク</t>
    </rPh>
    <rPh sb="3" eb="4">
      <t>ナ</t>
    </rPh>
    <phoneticPr fontId="22"/>
  </si>
  <si>
    <t>氏　　名</t>
    <rPh sb="0" eb="1">
      <t>シ</t>
    </rPh>
    <rPh sb="3" eb="4">
      <t>ナ</t>
    </rPh>
    <phoneticPr fontId="22"/>
  </si>
  <si>
    <t>申請に関する担当者</t>
    <rPh sb="0" eb="2">
      <t>シンセイ</t>
    </rPh>
    <rPh sb="3" eb="4">
      <t>カン</t>
    </rPh>
    <rPh sb="6" eb="9">
      <t>タントウシャ</t>
    </rPh>
    <phoneticPr fontId="22"/>
  </si>
  <si>
    <t>申請額</t>
    <rPh sb="0" eb="3">
      <t>シンセイガク</t>
    </rPh>
    <phoneticPr fontId="22"/>
  </si>
  <si>
    <t>　　令和</t>
    <rPh sb="2" eb="4">
      <t>レイワ</t>
    </rPh>
    <phoneticPr fontId="22"/>
  </si>
  <si>
    <t>か所</t>
    <rPh sb="1" eb="2">
      <t>ショ</t>
    </rPh>
    <phoneticPr fontId="22"/>
  </si>
  <si>
    <t>誓　約　事　項</t>
    <rPh sb="0" eb="1">
      <t>チカイ</t>
    </rPh>
    <rPh sb="2" eb="3">
      <t>ヤク</t>
    </rPh>
    <rPh sb="4" eb="5">
      <t>コト</t>
    </rPh>
    <rPh sb="6" eb="7">
      <t>コウ</t>
    </rPh>
    <phoneticPr fontId="22"/>
  </si>
  <si>
    <t>　サービス種別・申請金額等の申請内容に相違ない。</t>
  </si>
  <si>
    <t>小　　計</t>
    <rPh sb="0" eb="1">
      <t>ショウ</t>
    </rPh>
    <rPh sb="3" eb="4">
      <t>ケイ</t>
    </rPh>
    <phoneticPr fontId="22"/>
  </si>
  <si>
    <t>事業所・施設の名称</t>
    <rPh sb="0" eb="3">
      <t>ジギョウショ</t>
    </rPh>
    <rPh sb="4" eb="6">
      <t>シセツ</t>
    </rPh>
    <rPh sb="7" eb="9">
      <t>メイショウ</t>
    </rPh>
    <phoneticPr fontId="22"/>
  </si>
  <si>
    <t>開所日</t>
    <rPh sb="0" eb="2">
      <t>カイショ</t>
    </rPh>
    <rPh sb="2" eb="3">
      <t>ビ</t>
    </rPh>
    <phoneticPr fontId="22"/>
  </si>
  <si>
    <t>法人所在地</t>
    <rPh sb="0" eb="2">
      <t>ホウジン</t>
    </rPh>
    <rPh sb="2" eb="5">
      <t>ショザイチ</t>
    </rPh>
    <phoneticPr fontId="22"/>
  </si>
  <si>
    <t>申　請　者</t>
    <rPh sb="0" eb="1">
      <t>サル</t>
    </rPh>
    <rPh sb="2" eb="3">
      <t>ショウ</t>
    </rPh>
    <rPh sb="4" eb="5">
      <t>シャ</t>
    </rPh>
    <phoneticPr fontId="22"/>
  </si>
  <si>
    <t>No.</t>
  </si>
  <si>
    <t>E-mail</t>
  </si>
  <si>
    <t>事業所･施設数</t>
    <rPh sb="0" eb="3">
      <t>ジギョウショ</t>
    </rPh>
    <rPh sb="4" eb="6">
      <t>シセツ</t>
    </rPh>
    <rPh sb="6" eb="7">
      <t>スウ</t>
    </rPh>
    <phoneticPr fontId="22"/>
  </si>
  <si>
    <t>通所系</t>
    <rPh sb="0" eb="2">
      <t>ツウショ</t>
    </rPh>
    <rPh sb="2" eb="3">
      <t>ケイ</t>
    </rPh>
    <phoneticPr fontId="22"/>
  </si>
  <si>
    <t>事業所・施設の所在地</t>
    <rPh sb="0" eb="3">
      <t>ジギョウショ</t>
    </rPh>
    <rPh sb="4" eb="6">
      <t>シセツ</t>
    </rPh>
    <rPh sb="7" eb="10">
      <t>ショザイチ</t>
    </rPh>
    <phoneticPr fontId="22"/>
  </si>
  <si>
    <t>通所
定員</t>
    <rPh sb="0" eb="2">
      <t>ツウショ</t>
    </rPh>
    <rPh sb="3" eb="5">
      <t>テイイン</t>
    </rPh>
    <phoneticPr fontId="22"/>
  </si>
  <si>
    <t>手順</t>
    <rPh sb="0" eb="2">
      <t>テジュン</t>
    </rPh>
    <phoneticPr fontId="22"/>
  </si>
  <si>
    <t>合　　計</t>
    <rPh sb="0" eb="1">
      <t>ゴウ</t>
    </rPh>
    <rPh sb="3" eb="4">
      <t>ケイ</t>
    </rPh>
    <phoneticPr fontId="22"/>
  </si>
  <si>
    <t>算定額</t>
    <rPh sb="0" eb="3">
      <t>サンテイガク</t>
    </rPh>
    <phoneticPr fontId="22"/>
  </si>
  <si>
    <t>算定額</t>
    <rPh sb="0" eb="2">
      <t>サンテイ</t>
    </rPh>
    <rPh sb="2" eb="3">
      <t>ガク</t>
    </rPh>
    <phoneticPr fontId="22"/>
  </si>
  <si>
    <t>人</t>
    <rPh sb="0" eb="1">
      <t>ニン</t>
    </rPh>
    <phoneticPr fontId="22"/>
  </si>
  <si>
    <t>法人本部の作業</t>
    <rPh sb="0" eb="2">
      <t>ホウジン</t>
    </rPh>
    <rPh sb="2" eb="4">
      <t>ホンブ</t>
    </rPh>
    <rPh sb="5" eb="7">
      <t>サギョウ</t>
    </rPh>
    <phoneticPr fontId="22"/>
  </si>
  <si>
    <t>　添付書類</t>
    <rPh sb="1" eb="3">
      <t>テンプ</t>
    </rPh>
    <rPh sb="3" eb="5">
      <t>ショルイ</t>
    </rPh>
    <phoneticPr fontId="22"/>
  </si>
  <si>
    <t>代表者の職・氏名</t>
  </si>
  <si>
    <t>自立訓練（生活訓練）</t>
    <rPh sb="0" eb="2">
      <t>ジリツ</t>
    </rPh>
    <rPh sb="2" eb="4">
      <t>クンレン</t>
    </rPh>
    <rPh sb="5" eb="7">
      <t>セイカツ</t>
    </rPh>
    <rPh sb="7" eb="9">
      <t>クンレン</t>
    </rPh>
    <phoneticPr fontId="22"/>
  </si>
  <si>
    <t>Excelファイル名を代表となる事業所の事業所番号に変更</t>
  </si>
  <si>
    <t>開設日</t>
    <rPh sb="0" eb="3">
      <t>カイセツビ</t>
    </rPh>
    <phoneticPr fontId="22"/>
  </si>
  <si>
    <t>交付決定
通知等書類
郵送先住所</t>
    <rPh sb="0" eb="2">
      <t>コウフ</t>
    </rPh>
    <rPh sb="2" eb="4">
      <t>ケッテイ</t>
    </rPh>
    <rPh sb="5" eb="7">
      <t>ツウチ</t>
    </rPh>
    <rPh sb="7" eb="8">
      <t>トウ</t>
    </rPh>
    <rPh sb="8" eb="10">
      <t>ショルイ</t>
    </rPh>
    <rPh sb="11" eb="13">
      <t>ユウソウ</t>
    </rPh>
    <rPh sb="13" eb="14">
      <t>サキ</t>
    </rPh>
    <rPh sb="14" eb="16">
      <t>ジュウショ</t>
    </rPh>
    <phoneticPr fontId="22"/>
  </si>
  <si>
    <t>申請額</t>
    <rPh sb="0" eb="2">
      <t>シンセイ</t>
    </rPh>
    <rPh sb="2" eb="3">
      <t>ガク</t>
    </rPh>
    <phoneticPr fontId="22"/>
  </si>
  <si>
    <t>申請日における通所定員</t>
    <rPh sb="0" eb="3">
      <t>しんせいび</t>
    </rPh>
    <rPh sb="7" eb="9">
      <t>つうしょ</t>
    </rPh>
    <rPh sb="9" eb="11">
      <t>ていいん</t>
    </rPh>
    <phoneticPr fontId="3" type="Hiragana"/>
  </si>
  <si>
    <t>施設別個票（別紙２）</t>
    <rPh sb="0" eb="2">
      <t>シセツ</t>
    </rPh>
    <rPh sb="2" eb="3">
      <t>ベツ</t>
    </rPh>
    <rPh sb="3" eb="5">
      <t>コヒョウ</t>
    </rPh>
    <rPh sb="6" eb="8">
      <t>ベッシ</t>
    </rPh>
    <phoneticPr fontId="22"/>
  </si>
  <si>
    <t>短期入所</t>
    <rPh sb="0" eb="2">
      <t>たんき</t>
    </rPh>
    <rPh sb="2" eb="4">
      <t>にゅうしょ</t>
    </rPh>
    <phoneticPr fontId="3" type="Hiragana"/>
  </si>
  <si>
    <t>入所
定員</t>
    <rPh sb="0" eb="2">
      <t>ニュウショ</t>
    </rPh>
    <rPh sb="3" eb="5">
      <t>テイイン</t>
    </rPh>
    <phoneticPr fontId="22"/>
  </si>
  <si>
    <t>→交付決定通知送付先〒</t>
    <rPh sb="1" eb="3">
      <t>こうふ</t>
    </rPh>
    <rPh sb="3" eb="5">
      <t>けってい</t>
    </rPh>
    <rPh sb="5" eb="7">
      <t>つうち</t>
    </rPh>
    <rPh sb="7" eb="10">
      <t>そうふさき</t>
    </rPh>
    <phoneticPr fontId="3" type="Hiragana"/>
  </si>
  <si>
    <t>人</t>
    <rPh sb="0" eb="1">
      <t>にん</t>
    </rPh>
    <phoneticPr fontId="3" type="Hiragana"/>
  </si>
  <si>
    <t>運営月数</t>
    <rPh sb="0" eb="2">
      <t>ウンエイ</t>
    </rPh>
    <rPh sb="2" eb="3">
      <t>ゲツ</t>
    </rPh>
    <rPh sb="3" eb="4">
      <t>スウ</t>
    </rPh>
    <phoneticPr fontId="22"/>
  </si>
  <si>
    <t>月</t>
    <rPh sb="0" eb="1">
      <t>つき</t>
    </rPh>
    <phoneticPr fontId="3" type="Hiragana"/>
  </si>
  <si>
    <t>申請額（入所）</t>
    <rPh sb="0" eb="2">
      <t>シンセイ</t>
    </rPh>
    <rPh sb="2" eb="3">
      <t>ガク</t>
    </rPh>
    <rPh sb="4" eb="6">
      <t>ニュウショ</t>
    </rPh>
    <phoneticPr fontId="22"/>
  </si>
  <si>
    <t>申請額（通所）</t>
    <rPh sb="0" eb="2">
      <t>シンセイ</t>
    </rPh>
    <rPh sb="2" eb="3">
      <t>ガク</t>
    </rPh>
    <rPh sb="4" eb="6">
      <t>ツウショ</t>
    </rPh>
    <phoneticPr fontId="22"/>
  </si>
  <si>
    <t>定員
（入所）</t>
    <rPh sb="0" eb="2">
      <t>テイイン</t>
    </rPh>
    <rPh sb="4" eb="6">
      <t>ニュウショ</t>
    </rPh>
    <phoneticPr fontId="22"/>
  </si>
  <si>
    <t>定員
（通所）</t>
    <rPh sb="0" eb="2">
      <t>ていいん</t>
    </rPh>
    <rPh sb="4" eb="6">
      <t>つうしょ</t>
    </rPh>
    <phoneticPr fontId="3" type="Hiragana"/>
  </si>
  <si>
    <t>施設数（入所）</t>
    <rPh sb="0" eb="3">
      <t>しせつすう</t>
    </rPh>
    <rPh sb="4" eb="6">
      <t>にゅうしょ</t>
    </rPh>
    <phoneticPr fontId="3" type="Hiragana"/>
  </si>
  <si>
    <t>基準単価
（入所）</t>
    <rPh sb="0" eb="2">
      <t>キジュン</t>
    </rPh>
    <rPh sb="2" eb="4">
      <t>タンカ</t>
    </rPh>
    <rPh sb="6" eb="8">
      <t>ニュウショ</t>
    </rPh>
    <phoneticPr fontId="22"/>
  </si>
  <si>
    <t>福祉型障害児入所施設</t>
    <rPh sb="0" eb="3">
      <t>ふくしがた</t>
    </rPh>
    <rPh sb="3" eb="6">
      <t>しょうがいじ</t>
    </rPh>
    <rPh sb="6" eb="8">
      <t>にゅうしょ</t>
    </rPh>
    <rPh sb="8" eb="10">
      <t>しせつ</t>
    </rPh>
    <phoneticPr fontId="3" type="Hiragana"/>
  </si>
  <si>
    <t>基準単価
（通所）</t>
    <rPh sb="0" eb="2">
      <t>キジュン</t>
    </rPh>
    <rPh sb="2" eb="4">
      <t>タンカ</t>
    </rPh>
    <rPh sb="6" eb="8">
      <t>ツウショ</t>
    </rPh>
    <phoneticPr fontId="22"/>
  </si>
  <si>
    <t>申請担当者職名</t>
    <rPh sb="0" eb="2">
      <t>しんせい</t>
    </rPh>
    <rPh sb="2" eb="5">
      <t>たんとうしゃ</t>
    </rPh>
    <rPh sb="5" eb="7">
      <t>しょくめい</t>
    </rPh>
    <phoneticPr fontId="3" type="Hiragana"/>
  </si>
  <si>
    <t>運営月数
（入所）</t>
    <rPh sb="0" eb="2">
      <t>ウンエイ</t>
    </rPh>
    <rPh sb="2" eb="3">
      <t>ツキ</t>
    </rPh>
    <rPh sb="3" eb="4">
      <t>スウ</t>
    </rPh>
    <rPh sb="6" eb="8">
      <t>ニュウショ</t>
    </rPh>
    <phoneticPr fontId="22"/>
  </si>
  <si>
    <t>運営月数
（通所）</t>
    <rPh sb="0" eb="2">
      <t>ウンエイ</t>
    </rPh>
    <rPh sb="2" eb="3">
      <t>ツキ</t>
    </rPh>
    <rPh sb="3" eb="4">
      <t>スウ</t>
    </rPh>
    <rPh sb="6" eb="8">
      <t>ツウショ</t>
    </rPh>
    <phoneticPr fontId="22"/>
  </si>
  <si>
    <t>月</t>
    <rPh sb="0" eb="1">
      <t>がつ</t>
    </rPh>
    <phoneticPr fontId="3" type="Hiragana"/>
  </si>
  <si>
    <t>宿泊型自立訓練</t>
    <rPh sb="0" eb="3">
      <t>しゅくはくがた</t>
    </rPh>
    <rPh sb="3" eb="5">
      <t>じりつ</t>
    </rPh>
    <rPh sb="5" eb="7">
      <t>くんれん</t>
    </rPh>
    <phoneticPr fontId="3" type="Hiragana"/>
  </si>
  <si>
    <t>施設数</t>
    <rPh sb="0" eb="2">
      <t>しせつ</t>
    </rPh>
    <rPh sb="2" eb="3">
      <t>すう</t>
    </rPh>
    <phoneticPr fontId="3" type="Hiragana"/>
  </si>
  <si>
    <t>申請額</t>
    <rPh sb="0" eb="3">
      <t>しんせいがく</t>
    </rPh>
    <phoneticPr fontId="3" type="Hiragana"/>
  </si>
  <si>
    <t>委任に関する届け出</t>
  </si>
  <si>
    <t>（受 任 者）</t>
  </si>
  <si>
    <t>（委 任 者）</t>
  </si>
  <si>
    <t>法 人 名</t>
  </si>
  <si>
    <t>代表者名</t>
  </si>
  <si>
    <t>法人名</t>
    <rPh sb="0" eb="2">
      <t>ほうじん</t>
    </rPh>
    <rPh sb="2" eb="3">
      <t>めい</t>
    </rPh>
    <phoneticPr fontId="3" type="Hiragana"/>
  </si>
  <si>
    <t>令和</t>
    <rPh sb="0" eb="2">
      <t>れいわ</t>
    </rPh>
    <phoneticPr fontId="3" type="Hiragana"/>
  </si>
  <si>
    <t>年</t>
    <rPh sb="0" eb="1">
      <t>ねん</t>
    </rPh>
    <phoneticPr fontId="3" type="Hiragana"/>
  </si>
  <si>
    <t>日</t>
    <rPh sb="0" eb="1">
      <t>にち</t>
    </rPh>
    <phoneticPr fontId="3" type="Hiragana"/>
  </si>
  <si>
    <t>請　求　書</t>
    <rPh sb="0" eb="1">
      <t>ショウ</t>
    </rPh>
    <rPh sb="2" eb="3">
      <t>モトム</t>
    </rPh>
    <rPh sb="4" eb="5">
      <t>ショ</t>
    </rPh>
    <phoneticPr fontId="22"/>
  </si>
  <si>
    <t>交付決定通知送付先〒枝</t>
    <rPh sb="0" eb="2">
      <t>こうふ</t>
    </rPh>
    <rPh sb="2" eb="4">
      <t>けってい</t>
    </rPh>
    <rPh sb="4" eb="6">
      <t>つうち</t>
    </rPh>
    <rPh sb="6" eb="9">
      <t>そうふさき</t>
    </rPh>
    <rPh sb="10" eb="11">
      <t>えだ</t>
    </rPh>
    <phoneticPr fontId="3" type="Hiragana"/>
  </si>
  <si>
    <t>市町村集計用</t>
    <rPh sb="0" eb="3">
      <t>しちょうそん</t>
    </rPh>
    <rPh sb="3" eb="5">
      <t>しゅうけい</t>
    </rPh>
    <rPh sb="5" eb="6">
      <t>よう</t>
    </rPh>
    <phoneticPr fontId="3" type="Hiragana"/>
  </si>
  <si>
    <t>共同生活援助（外部サービス利用型）</t>
    <rPh sb="0" eb="2">
      <t>きょうどう</t>
    </rPh>
    <rPh sb="2" eb="4">
      <t>せいかつ</t>
    </rPh>
    <rPh sb="4" eb="6">
      <t>えんじょ</t>
    </rPh>
    <rPh sb="7" eb="9">
      <t>がいぶ</t>
    </rPh>
    <rPh sb="13" eb="15">
      <t>りよう</t>
    </rPh>
    <rPh sb="15" eb="16">
      <t>がた</t>
    </rPh>
    <phoneticPr fontId="3" type="Hiragana"/>
  </si>
  <si>
    <t>　施設を休止・廃止する予定がない。</t>
    <rPh sb="1" eb="3">
      <t>しせつ</t>
    </rPh>
    <rPh sb="4" eb="6">
      <t>きゅうし</t>
    </rPh>
    <rPh sb="7" eb="9">
      <t>はいし</t>
    </rPh>
    <rPh sb="11" eb="13">
      <t>よてい</t>
    </rPh>
    <phoneticPr fontId="3" type="Hiragana"/>
  </si>
  <si>
    <t>生活介護</t>
    <rPh sb="0" eb="2">
      <t>せいかつ</t>
    </rPh>
    <rPh sb="2" eb="4">
      <t>かいご</t>
    </rPh>
    <phoneticPr fontId="3" type="Hiragana"/>
  </si>
  <si>
    <t>申請（実績報告）額</t>
    <rPh sb="0" eb="2">
      <t>しんせい</t>
    </rPh>
    <rPh sb="3" eb="5">
      <t>じっせき</t>
    </rPh>
    <rPh sb="5" eb="7">
      <t>ほうこく</t>
    </rPh>
    <rPh sb="8" eb="9">
      <t>がく</t>
    </rPh>
    <phoneticPr fontId="3" type="Hiragana"/>
  </si>
  <si>
    <t>申請内訳</t>
    <rPh sb="0" eb="2">
      <t>シンセイ</t>
    </rPh>
    <rPh sb="2" eb="4">
      <t>ウチワケ</t>
    </rPh>
    <phoneticPr fontId="22"/>
  </si>
  <si>
    <t>円</t>
    <rPh sb="0" eb="1">
      <t>エン</t>
    </rPh>
    <phoneticPr fontId="22"/>
  </si>
  <si>
    <t>円</t>
  </si>
  <si>
    <t>連絡先ＴＥＬ</t>
    <rPh sb="0" eb="3">
      <t>れんらくさき</t>
    </rPh>
    <phoneticPr fontId="3" type="Hiragana"/>
  </si>
  <si>
    <t>放課後等デイサービス</t>
    <rPh sb="0" eb="3">
      <t>ホウカゴ</t>
    </rPh>
    <rPh sb="3" eb="4">
      <t>トウ</t>
    </rPh>
    <phoneticPr fontId="22"/>
  </si>
  <si>
    <t>以下のとおり委任します。</t>
  </si>
  <si>
    <t>施設入所支援</t>
    <rPh sb="0" eb="2">
      <t>しせつ</t>
    </rPh>
    <rPh sb="2" eb="4">
      <t>にゅうしょ</t>
    </rPh>
    <rPh sb="4" eb="6">
      <t>しえん</t>
    </rPh>
    <phoneticPr fontId="3" type="Hiragana"/>
  </si>
  <si>
    <t>共同生活援助（介護サービス包括型）</t>
    <rPh sb="0" eb="2">
      <t>きょうどう</t>
    </rPh>
    <rPh sb="2" eb="4">
      <t>せいかつ</t>
    </rPh>
    <rPh sb="4" eb="6">
      <t>えんじょ</t>
    </rPh>
    <rPh sb="7" eb="9">
      <t>かいご</t>
    </rPh>
    <rPh sb="13" eb="15">
      <t>ほうかつ</t>
    </rPh>
    <rPh sb="15" eb="16">
      <t>がた</t>
    </rPh>
    <phoneticPr fontId="3" type="Hiragana"/>
  </si>
  <si>
    <t>自立訓練（機能訓練）</t>
    <rPh sb="0" eb="2">
      <t>じりつ</t>
    </rPh>
    <rPh sb="2" eb="4">
      <t>くんれん</t>
    </rPh>
    <rPh sb="5" eb="7">
      <t>きのう</t>
    </rPh>
    <rPh sb="7" eb="9">
      <t>くんれん</t>
    </rPh>
    <phoneticPr fontId="3" type="Hiragana"/>
  </si>
  <si>
    <t>自立訓練（生活訓練）</t>
    <rPh sb="0" eb="2">
      <t>じりつ</t>
    </rPh>
    <rPh sb="2" eb="4">
      <t>くんれん</t>
    </rPh>
    <rPh sb="5" eb="7">
      <t>せいかつ</t>
    </rPh>
    <rPh sb="7" eb="9">
      <t>くんれん</t>
    </rPh>
    <phoneticPr fontId="3" type="Hiragana"/>
  </si>
  <si>
    <t>就労継続支援Ａ型</t>
    <rPh sb="0" eb="2">
      <t>しゅうろう</t>
    </rPh>
    <rPh sb="2" eb="4">
      <t>けいぞく</t>
    </rPh>
    <rPh sb="4" eb="6">
      <t>しえん</t>
    </rPh>
    <rPh sb="7" eb="8">
      <t>がた</t>
    </rPh>
    <phoneticPr fontId="3" type="Hiragana"/>
  </si>
  <si>
    <t>就労継続支援Ｂ型</t>
    <rPh sb="0" eb="2">
      <t>しゅうろう</t>
    </rPh>
    <rPh sb="2" eb="4">
      <t>けいぞく</t>
    </rPh>
    <rPh sb="4" eb="6">
      <t>しえん</t>
    </rPh>
    <rPh sb="7" eb="8">
      <t>がた</t>
    </rPh>
    <phoneticPr fontId="3" type="Hiragana"/>
  </si>
  <si>
    <t>入所系</t>
    <rPh sb="0" eb="2">
      <t>ニュウショ</t>
    </rPh>
    <rPh sb="2" eb="3">
      <t>ケイ</t>
    </rPh>
    <phoneticPr fontId="22"/>
  </si>
  <si>
    <t>就労継続支援Ａ型</t>
    <rPh sb="0" eb="2">
      <t>シュウロウ</t>
    </rPh>
    <rPh sb="2" eb="4">
      <t>ケイゾク</t>
    </rPh>
    <rPh sb="4" eb="6">
      <t>シエン</t>
    </rPh>
    <rPh sb="7" eb="8">
      <t>ガタ</t>
    </rPh>
    <phoneticPr fontId="22"/>
  </si>
  <si>
    <t>就労継続支援Ｂ型</t>
    <rPh sb="0" eb="2">
      <t>シュウロウ</t>
    </rPh>
    <rPh sb="2" eb="4">
      <t>ケイゾク</t>
    </rPh>
    <rPh sb="4" eb="6">
      <t>シエン</t>
    </rPh>
    <rPh sb="7" eb="8">
      <t>ガタ</t>
    </rPh>
    <phoneticPr fontId="22"/>
  </si>
  <si>
    <t>事業所番号</t>
    <rPh sb="0" eb="3">
      <t>ジギョウショ</t>
    </rPh>
    <rPh sb="3" eb="5">
      <t>バンゴウ</t>
    </rPh>
    <phoneticPr fontId="22"/>
  </si>
  <si>
    <t>共同生活援助（日中サービス支援型）</t>
    <rPh sb="0" eb="2">
      <t>きょうどう</t>
    </rPh>
    <rPh sb="2" eb="4">
      <t>せいかつ</t>
    </rPh>
    <rPh sb="4" eb="6">
      <t>えんじょ</t>
    </rPh>
    <rPh sb="7" eb="9">
      <t>にっちゅう</t>
    </rPh>
    <rPh sb="13" eb="15">
      <t>しえん</t>
    </rPh>
    <rPh sb="15" eb="16">
      <t>がた</t>
    </rPh>
    <phoneticPr fontId="3" type="Hiragana"/>
  </si>
  <si>
    <t>申請年</t>
    <rPh sb="0" eb="2">
      <t>しんせい</t>
    </rPh>
    <rPh sb="2" eb="3">
      <t>ねん</t>
    </rPh>
    <phoneticPr fontId="3" type="Hiragana"/>
  </si>
  <si>
    <t>申請月</t>
    <rPh sb="0" eb="2">
      <t>しんせい</t>
    </rPh>
    <rPh sb="2" eb="3">
      <t>がつ</t>
    </rPh>
    <phoneticPr fontId="3" type="Hiragana"/>
  </si>
  <si>
    <t>申請日</t>
    <rPh sb="0" eb="2">
      <t>しんせい</t>
    </rPh>
    <rPh sb="2" eb="3">
      <t>ひ</t>
    </rPh>
    <phoneticPr fontId="3" type="Hiragana"/>
  </si>
  <si>
    <t>→申請年月日</t>
    <rPh sb="1" eb="3">
      <t>しんせい</t>
    </rPh>
    <rPh sb="3" eb="6">
      <t>ねんがっぴ</t>
    </rPh>
    <phoneticPr fontId="3" type="Hiragana"/>
  </si>
  <si>
    <t>法人名フリガナ</t>
    <rPh sb="0" eb="2">
      <t>ほうじん</t>
    </rPh>
    <rPh sb="2" eb="3">
      <t>めい</t>
    </rPh>
    <phoneticPr fontId="3" type="Hiragana"/>
  </si>
  <si>
    <t>代表者職名</t>
    <rPh sb="0" eb="3">
      <t>だいひょうしゃ</t>
    </rPh>
    <rPh sb="3" eb="5">
      <t>しょくめい</t>
    </rPh>
    <phoneticPr fontId="3" type="Hiragana"/>
  </si>
  <si>
    <t>代表者氏名</t>
    <rPh sb="0" eb="3">
      <t>だいひょうしゃ</t>
    </rPh>
    <rPh sb="3" eb="5">
      <t>しめい</t>
    </rPh>
    <phoneticPr fontId="3" type="Hiragana"/>
  </si>
  <si>
    <t>法人〒親</t>
    <rPh sb="0" eb="2">
      <t>ほうじん</t>
    </rPh>
    <rPh sb="3" eb="4">
      <t>おや</t>
    </rPh>
    <phoneticPr fontId="3" type="Hiragana"/>
  </si>
  <si>
    <t>法人〒枝</t>
    <rPh sb="0" eb="2">
      <t>ほうじん</t>
    </rPh>
    <rPh sb="3" eb="4">
      <t>えだ</t>
    </rPh>
    <phoneticPr fontId="3" type="Hiragana"/>
  </si>
  <si>
    <t>→法人〒</t>
    <rPh sb="1" eb="3">
      <t>ほうじん</t>
    </rPh>
    <phoneticPr fontId="3" type="Hiragana"/>
  </si>
  <si>
    <t>法人所在地</t>
    <rPh sb="0" eb="2">
      <t>ほうじん</t>
    </rPh>
    <rPh sb="2" eb="5">
      <t>しょざいち</t>
    </rPh>
    <phoneticPr fontId="3" type="Hiragana"/>
  </si>
  <si>
    <t>申請担当者氏名</t>
    <rPh sb="0" eb="2">
      <t>しんせい</t>
    </rPh>
    <rPh sb="2" eb="5">
      <t>たんとうしゃ</t>
    </rPh>
    <rPh sb="5" eb="7">
      <t>しめい</t>
    </rPh>
    <phoneticPr fontId="3" type="Hiragana"/>
  </si>
  <si>
    <t>連絡先Ｅ-ｍａｉｌ</t>
    <rPh sb="0" eb="3">
      <t>れんらくさき</t>
    </rPh>
    <phoneticPr fontId="3" type="Hiragana"/>
  </si>
  <si>
    <t>交付決定通知送付先〒親</t>
    <rPh sb="0" eb="2">
      <t>こうふ</t>
    </rPh>
    <rPh sb="2" eb="4">
      <t>けってい</t>
    </rPh>
    <rPh sb="4" eb="6">
      <t>つうち</t>
    </rPh>
    <rPh sb="6" eb="9">
      <t>そうふさき</t>
    </rPh>
    <rPh sb="10" eb="11">
      <t>おや</t>
    </rPh>
    <phoneticPr fontId="3" type="Hiragana"/>
  </si>
  <si>
    <t>交付決定通知送付先住所</t>
    <rPh sb="0" eb="2">
      <t>こうふ</t>
    </rPh>
    <rPh sb="2" eb="4">
      <t>けってい</t>
    </rPh>
    <rPh sb="4" eb="6">
      <t>つうち</t>
    </rPh>
    <rPh sb="6" eb="9">
      <t>そうふさき</t>
    </rPh>
    <rPh sb="9" eb="11">
      <t>じゅうしょ</t>
    </rPh>
    <phoneticPr fontId="3" type="Hiragana"/>
  </si>
  <si>
    <t>施設数（通所）</t>
    <rPh sb="0" eb="3">
      <t>しせつすう</t>
    </rPh>
    <rPh sb="4" eb="6">
      <t>つうしょ</t>
    </rPh>
    <phoneticPr fontId="3" type="Hiragana"/>
  </si>
  <si>
    <t>施設数（計）</t>
    <rPh sb="0" eb="3">
      <t>しせつすう</t>
    </rPh>
    <rPh sb="4" eb="5">
      <t>けい</t>
    </rPh>
    <phoneticPr fontId="3" type="Hiragana"/>
  </si>
  <si>
    <t>就労移行支援</t>
    <rPh sb="0" eb="2">
      <t>しゅうろう</t>
    </rPh>
    <rPh sb="2" eb="4">
      <t>いこう</t>
    </rPh>
    <rPh sb="4" eb="6">
      <t>しえん</t>
    </rPh>
    <phoneticPr fontId="3" type="Hiragana"/>
  </si>
  <si>
    <r>
      <t>共同生活援助（外部サービス</t>
    </r>
    <r>
      <rPr>
        <sz val="11"/>
        <rFont val="ＭＳ Ｐゴシック"/>
        <family val="3"/>
        <charset val="128"/>
      </rPr>
      <t>利用型）</t>
    </r>
    <rPh sb="0" eb="2">
      <t>きょうどう</t>
    </rPh>
    <rPh sb="2" eb="4">
      <t>せいかつ</t>
    </rPh>
    <rPh sb="4" eb="6">
      <t>えんじょ</t>
    </rPh>
    <rPh sb="7" eb="9">
      <t>がいぶ</t>
    </rPh>
    <rPh sb="13" eb="15">
      <t>りよう</t>
    </rPh>
    <rPh sb="15" eb="16">
      <t>がた</t>
    </rPh>
    <phoneticPr fontId="3" type="Hiragana"/>
  </si>
  <si>
    <t>大館市長　石　田　健　佑</t>
    <rPh sb="0" eb="2">
      <t>オオダテ</t>
    </rPh>
    <rPh sb="2" eb="4">
      <t>シチョウ</t>
    </rPh>
    <rPh sb="5" eb="6">
      <t>イシ</t>
    </rPh>
    <rPh sb="7" eb="8">
      <t>タ</t>
    </rPh>
    <rPh sb="9" eb="10">
      <t>ケン</t>
    </rPh>
    <rPh sb="11" eb="12">
      <t>スケ</t>
    </rPh>
    <phoneticPr fontId="22"/>
  </si>
  <si>
    <t>「申請額一覧（様式第２号）」に全事業所分が正しく反映されているか確認</t>
    <rPh sb="1" eb="4">
      <t>シンセイガク</t>
    </rPh>
    <rPh sb="4" eb="6">
      <t>イチラン</t>
    </rPh>
    <rPh sb="7" eb="10">
      <t>ヨウシキダイ</t>
    </rPh>
    <rPh sb="11" eb="12">
      <t>ゴウ</t>
    </rPh>
    <rPh sb="15" eb="19">
      <t>ゼンジギョウショ</t>
    </rPh>
    <rPh sb="19" eb="20">
      <t>ブン</t>
    </rPh>
    <rPh sb="21" eb="22">
      <t>タダ</t>
    </rPh>
    <rPh sb="24" eb="26">
      <t>ハンエイ</t>
    </rPh>
    <rPh sb="32" eb="34">
      <t>カクニン</t>
    </rPh>
    <phoneticPr fontId="22"/>
  </si>
  <si>
    <t>「個票（様式第３号）」及び「申請額一覧（様式第２号）」の内容が「総括表（様式第１号）」にも正しく反映されているか確認</t>
    <rPh sb="1" eb="3">
      <t>コヒョウ</t>
    </rPh>
    <rPh sb="4" eb="7">
      <t>ヨウシキダイ</t>
    </rPh>
    <rPh sb="8" eb="9">
      <t>ゴウ</t>
    </rPh>
    <rPh sb="11" eb="12">
      <t>オヨ</t>
    </rPh>
    <rPh sb="14" eb="17">
      <t>シンセイガク</t>
    </rPh>
    <rPh sb="17" eb="19">
      <t>イチラン</t>
    </rPh>
    <rPh sb="20" eb="23">
      <t>ヨウシキダイ</t>
    </rPh>
    <rPh sb="24" eb="25">
      <t>ゴウ</t>
    </rPh>
    <rPh sb="28" eb="30">
      <t>ナイヨウ</t>
    </rPh>
    <rPh sb="32" eb="35">
      <t>ソウカツヒョウ</t>
    </rPh>
    <rPh sb="36" eb="39">
      <t>ヨウシキダイ</t>
    </rPh>
    <rPh sb="40" eb="41">
      <t>ゴウ</t>
    </rPh>
    <rPh sb="45" eb="46">
      <t>タダ</t>
    </rPh>
    <rPh sb="48" eb="50">
      <t>ハンエイ</t>
    </rPh>
    <rPh sb="56" eb="58">
      <t>カクニン</t>
    </rPh>
    <phoneticPr fontId="22"/>
  </si>
  <si>
    <t>大館市長　石　田　健　佑　様</t>
    <rPh sb="0" eb="2">
      <t>おおだて</t>
    </rPh>
    <rPh sb="5" eb="6">
      <t>いし</t>
    </rPh>
    <rPh sb="7" eb="8">
      <t>た</t>
    </rPh>
    <rPh sb="9" eb="10">
      <t>けん</t>
    </rPh>
    <rPh sb="11" eb="12">
      <t>ゆう</t>
    </rPh>
    <phoneticPr fontId="3" type="Hiragana"/>
  </si>
  <si>
    <t>　標記について、次のとおり申請します。
　なお、補助金の交付決定を受けた際には、この申請をもって実績報告書とします。</t>
    <rPh sb="1" eb="3">
      <t>ヒョウキ</t>
    </rPh>
    <rPh sb="8" eb="9">
      <t>ツギ</t>
    </rPh>
    <rPh sb="13" eb="15">
      <t>シンセイ</t>
    </rPh>
    <phoneticPr fontId="22"/>
  </si>
  <si>
    <t>施設別申請額一覧（様式第２号）（別紙１）</t>
    <phoneticPr fontId="22"/>
  </si>
  <si>
    <t>施設別個票（様式第３号）（別紙２）</t>
    <phoneticPr fontId="22"/>
  </si>
  <si>
    <t>　大館市暴力団排除条例（平成２３年条例第３４号）に規定する暴力団又は暴力団員ではない。</t>
    <phoneticPr fontId="3" type="Hiragana"/>
  </si>
  <si>
    <t>　この補助金に係る収入及び支出等に係る証拠書類を適切に整備保管する。</t>
    <rPh sb="3" eb="5">
      <t>ホジョ</t>
    </rPh>
    <rPh sb="29" eb="31">
      <t>ホカン</t>
    </rPh>
    <phoneticPr fontId="22"/>
  </si>
  <si>
    <t>　この補助金は、施設の光熱水費や給湯等に係る灯油・重油購入費、車両燃料費等に充てる。</t>
    <rPh sb="3" eb="5">
      <t>ホジョ</t>
    </rPh>
    <rPh sb="36" eb="37">
      <t>トウ</t>
    </rPh>
    <phoneticPr fontId="22"/>
  </si>
  <si>
    <t>様式第１号（第４条関係）</t>
    <rPh sb="0" eb="2">
      <t>ヨウシキ</t>
    </rPh>
    <rPh sb="2" eb="3">
      <t>ダイ</t>
    </rPh>
    <rPh sb="4" eb="5">
      <t>ゴウ</t>
    </rPh>
    <rPh sb="6" eb="7">
      <t>ダイ</t>
    </rPh>
    <rPh sb="8" eb="9">
      <t>ジョウ</t>
    </rPh>
    <rPh sb="9" eb="11">
      <t>カンケイ</t>
    </rPh>
    <phoneticPr fontId="22"/>
  </si>
  <si>
    <t>　私は、令和７年度大館市障害者支援施設等物価高騰対策事業費補助金の受領に関する権限を、</t>
    <rPh sb="9" eb="11">
      <t>おおだて</t>
    </rPh>
    <phoneticPr fontId="3" type="Hiragana"/>
  </si>
  <si>
    <r>
      <rPr>
        <b/>
        <sz val="10"/>
        <color rgb="FFFF0000"/>
        <rFont val="ＭＳ 明朝"/>
        <family val="1"/>
        <charset val="128"/>
      </rPr>
      <t>「請求書」を添付（原則、市登録口座に振込となりますのでご了承ください）</t>
    </r>
    <r>
      <rPr>
        <b/>
        <sz val="10"/>
        <rFont val="ＭＳ 明朝"/>
        <family val="1"/>
        <charset val="128"/>
      </rPr>
      <t xml:space="preserve">
</t>
    </r>
    <r>
      <rPr>
        <u/>
        <sz val="10"/>
        <rFont val="ＭＳ 明朝"/>
        <family val="1"/>
        <charset val="128"/>
      </rPr>
      <t>なお，提出の際に振込口座が確認できる通帳のコピーを添付すること(市登録口座は添付不要）。</t>
    </r>
    <rPh sb="1" eb="4">
      <t>セイキュウショ</t>
    </rPh>
    <rPh sb="6" eb="8">
      <t>テンプ</t>
    </rPh>
    <rPh sb="9" eb="11">
      <t>ゲンソク</t>
    </rPh>
    <rPh sb="12" eb="17">
      <t>シトウロクコウザ</t>
    </rPh>
    <rPh sb="18" eb="19">
      <t>フ</t>
    </rPh>
    <rPh sb="19" eb="20">
      <t>コ</t>
    </rPh>
    <rPh sb="28" eb="30">
      <t>リョウショウ</t>
    </rPh>
    <rPh sb="39" eb="41">
      <t>テイシュツ</t>
    </rPh>
    <rPh sb="42" eb="43">
      <t>サイ</t>
    </rPh>
    <rPh sb="44" eb="46">
      <t>フリコミ</t>
    </rPh>
    <rPh sb="46" eb="48">
      <t>コウザ</t>
    </rPh>
    <rPh sb="49" eb="51">
      <t>カクニン</t>
    </rPh>
    <rPh sb="54" eb="56">
      <t>ツウチョウ</t>
    </rPh>
    <rPh sb="61" eb="63">
      <t>テンプ</t>
    </rPh>
    <rPh sb="68" eb="69">
      <t>シ</t>
    </rPh>
    <rPh sb="69" eb="73">
      <t>トウロクコウザ</t>
    </rPh>
    <rPh sb="74" eb="78">
      <t>テンプフヨウ</t>
    </rPh>
    <phoneticPr fontId="22"/>
  </si>
  <si>
    <r>
      <t>「総括表」</t>
    </r>
    <r>
      <rPr>
        <sz val="10"/>
        <rFont val="ＭＳ 明朝"/>
        <family val="1"/>
        <charset val="128"/>
      </rPr>
      <t>（様式第１号）の入力欄（黄色セル）に必要事項を入力</t>
    </r>
    <rPh sb="1" eb="3">
      <t>ソウカツ</t>
    </rPh>
    <rPh sb="3" eb="4">
      <t>ヒョウ</t>
    </rPh>
    <rPh sb="6" eb="9">
      <t>ヨウシキダイ</t>
    </rPh>
    <rPh sb="10" eb="11">
      <t>ゴウ</t>
    </rPh>
    <rPh sb="13" eb="15">
      <t>ニュウリョク</t>
    </rPh>
    <rPh sb="17" eb="19">
      <t>キイロ</t>
    </rPh>
    <rPh sb="23" eb="25">
      <t>ヒツヨウ</t>
    </rPh>
    <rPh sb="25" eb="27">
      <t>ジコウ</t>
    </rPh>
    <rPh sb="28" eb="30">
      <t>ニュウリョク</t>
    </rPh>
    <phoneticPr fontId="22"/>
  </si>
  <si>
    <r>
      <t xml:space="preserve">事業所ごとに様式第３号（第４条関係）　施設別個票「施設*」の入力欄（黄色セル）に必要事項を入力
自動集計しますので、シート名は変更しないでください。
</t>
    </r>
    <r>
      <rPr>
        <b/>
        <u/>
        <sz val="10"/>
        <rFont val="ＭＳ 明朝"/>
        <family val="1"/>
        <charset val="128"/>
      </rPr>
      <t>施設別個票（施設１）から順にシートごとに入力願います。</t>
    </r>
    <rPh sb="0" eb="3">
      <t>ジギョウショ</t>
    </rPh>
    <rPh sb="25" eb="27">
      <t>シセツ</t>
    </rPh>
    <rPh sb="30" eb="33">
      <t>ニュウリョクラン</t>
    </rPh>
    <rPh sb="34" eb="36">
      <t>キイロ</t>
    </rPh>
    <rPh sb="40" eb="42">
      <t>ヒツヨウ</t>
    </rPh>
    <rPh sb="42" eb="44">
      <t>ジコウ</t>
    </rPh>
    <rPh sb="45" eb="47">
      <t>ニュウリョク</t>
    </rPh>
    <rPh sb="48" eb="50">
      <t>ジドウ</t>
    </rPh>
    <rPh sb="50" eb="52">
      <t>シュウケイ</t>
    </rPh>
    <rPh sb="61" eb="62">
      <t>メイ</t>
    </rPh>
    <rPh sb="63" eb="65">
      <t>ヘンコウ</t>
    </rPh>
    <rPh sb="75" eb="78">
      <t>シセツベツ</t>
    </rPh>
    <rPh sb="78" eb="80">
      <t>コヒョウ</t>
    </rPh>
    <rPh sb="81" eb="83">
      <t>シセツ</t>
    </rPh>
    <rPh sb="87" eb="88">
      <t>ジュン</t>
    </rPh>
    <rPh sb="95" eb="97">
      <t>ニュウリョク</t>
    </rPh>
    <rPh sb="97" eb="98">
      <t>ネガ</t>
    </rPh>
    <phoneticPr fontId="22"/>
  </si>
  <si>
    <r>
      <t xml:space="preserve">
大館市福祉課障害福祉係</t>
    </r>
    <r>
      <rPr>
        <sz val="11"/>
        <rFont val="ＭＳ 明朝"/>
        <family val="1"/>
        <charset val="128"/>
      </rPr>
      <t>へ</t>
    </r>
    <r>
      <rPr>
        <sz val="11"/>
        <rFont val="ＭＳ ゴシック"/>
        <family val="3"/>
        <charset val="128"/>
      </rPr>
      <t>下記の書類一式を提出してください。</t>
    </r>
    <r>
      <rPr>
        <b/>
        <sz val="11"/>
        <rFont val="ＭＳ ゴシック"/>
        <family val="3"/>
        <charset val="128"/>
      </rPr>
      <t xml:space="preserve">
</t>
    </r>
    <r>
      <rPr>
        <sz val="11"/>
        <rFont val="ＭＳ 明朝"/>
        <family val="1"/>
        <charset val="128"/>
      </rPr>
      <t>・</t>
    </r>
    <r>
      <rPr>
        <sz val="11"/>
        <rFont val="ＭＳ ゴシック"/>
        <family val="3"/>
        <charset val="128"/>
      </rPr>
      <t>申請書（様式第１号・２号・３号）及び請求書(日付は空欄)</t>
    </r>
    <r>
      <rPr>
        <sz val="11"/>
        <rFont val="ＭＳ 明朝"/>
        <family val="1"/>
        <charset val="128"/>
      </rPr>
      <t xml:space="preserve">を提出
</t>
    </r>
    <r>
      <rPr>
        <b/>
        <sz val="11"/>
        <color rgb="FFFF0000"/>
        <rFont val="ＭＳ 明朝"/>
        <family val="1"/>
        <charset val="128"/>
      </rPr>
      <t>・</t>
    </r>
    <r>
      <rPr>
        <b/>
        <sz val="11"/>
        <color rgb="FFFF0000"/>
        <rFont val="ＭＳ ゴシック"/>
        <family val="3"/>
        <charset val="128"/>
      </rPr>
      <t>申請書（様式第１号・２号・３号）</t>
    </r>
    <r>
      <rPr>
        <b/>
        <sz val="11"/>
        <color rgb="FFFF0000"/>
        <rFont val="ＭＳ 明朝"/>
        <family val="1"/>
        <charset val="128"/>
      </rPr>
      <t>については、</t>
    </r>
    <r>
      <rPr>
        <b/>
        <u/>
        <sz val="11"/>
        <color rgb="FFFF0000"/>
        <rFont val="HGP創英角ｺﾞｼｯｸUB"/>
        <family val="3"/>
        <charset val="128"/>
      </rPr>
      <t>電子データでの提出</t>
    </r>
    <r>
      <rPr>
        <sz val="11"/>
        <color rgb="FFFF0000"/>
        <rFont val="HGP創英角ｺﾞｼｯｸUB"/>
        <family val="3"/>
        <charset val="128"/>
      </rPr>
      <t>を</t>
    </r>
    <r>
      <rPr>
        <b/>
        <sz val="11"/>
        <color rgb="FFFF0000"/>
        <rFont val="ＭＳ 明朝"/>
        <family val="1"/>
        <charset val="128"/>
      </rPr>
      <t>お願いします。</t>
    </r>
    <r>
      <rPr>
        <sz val="11"/>
        <rFont val="ＭＳ 明朝"/>
        <family val="1"/>
        <charset val="128"/>
      </rPr>
      <t xml:space="preserve">
 </t>
    </r>
    <r>
      <rPr>
        <sz val="14"/>
        <rFont val="ＭＳ ゴシック"/>
        <family val="3"/>
        <charset val="128"/>
      </rPr>
      <t>（電子データ提出先mail：sya-fks@city.odate.lg.jp）</t>
    </r>
    <r>
      <rPr>
        <sz val="11"/>
        <rFont val="ＭＳ 明朝"/>
        <family val="1"/>
        <charset val="128"/>
      </rPr>
      <t xml:space="preserve">
※申請者と振込先の口座名義が違う場合は委任状を紙媒体で提出（委任状は押印が必要）
※封筒に「物価高騰対策事業補助金　関係書類在中」と明記
※他の書類を同封しないでください。
</t>
    </r>
    <rPh sb="1" eb="4">
      <t>オオダテシ</t>
    </rPh>
    <rPh sb="4" eb="7">
      <t>フクシカ</t>
    </rPh>
    <rPh sb="7" eb="9">
      <t>ショウガイ</t>
    </rPh>
    <rPh sb="13" eb="15">
      <t>カキ</t>
    </rPh>
    <rPh sb="16" eb="18">
      <t>ショルイ</t>
    </rPh>
    <rPh sb="18" eb="20">
      <t>イッシキ</t>
    </rPh>
    <rPh sb="21" eb="23">
      <t>テイシュツ</t>
    </rPh>
    <rPh sb="32" eb="35">
      <t>シンセイショ</t>
    </rPh>
    <rPh sb="43" eb="44">
      <t>ゴウ</t>
    </rPh>
    <rPh sb="46" eb="47">
      <t>ゴウ</t>
    </rPh>
    <rPh sb="48" eb="49">
      <t>オヨ</t>
    </rPh>
    <rPh sb="50" eb="53">
      <t>セイキュウショ</t>
    </rPh>
    <rPh sb="54" eb="56">
      <t>ヒヅケ</t>
    </rPh>
    <rPh sb="57" eb="59">
      <t>クウラン</t>
    </rPh>
    <rPh sb="61" eb="63">
      <t>テイシュツ</t>
    </rPh>
    <rPh sb="87" eb="89">
      <t>デンシ</t>
    </rPh>
    <rPh sb="107" eb="109">
      <t>デンシ</t>
    </rPh>
    <rPh sb="112" eb="114">
      <t>テイシュツ</t>
    </rPh>
    <rPh sb="114" eb="115">
      <t>サキ</t>
    </rPh>
    <rPh sb="147" eb="150">
      <t>シンセイシャ</t>
    </rPh>
    <rPh sb="151" eb="153">
      <t>フリコミ</t>
    </rPh>
    <rPh sb="153" eb="154">
      <t>サキ</t>
    </rPh>
    <rPh sb="155" eb="157">
      <t>コウザ</t>
    </rPh>
    <rPh sb="157" eb="159">
      <t>メイギ</t>
    </rPh>
    <rPh sb="160" eb="161">
      <t>チガ</t>
    </rPh>
    <rPh sb="162" eb="164">
      <t>バアイ</t>
    </rPh>
    <rPh sb="165" eb="168">
      <t>イニンジョウ</t>
    </rPh>
    <rPh sb="169" eb="170">
      <t>カミ</t>
    </rPh>
    <rPh sb="170" eb="172">
      <t>バイタイ</t>
    </rPh>
    <rPh sb="173" eb="175">
      <t>テイシュツ</t>
    </rPh>
    <rPh sb="176" eb="179">
      <t>イニンジョウ</t>
    </rPh>
    <rPh sb="180" eb="182">
      <t>オウイン</t>
    </rPh>
    <rPh sb="183" eb="185">
      <t>ヒツヨウ</t>
    </rPh>
    <rPh sb="192" eb="194">
      <t>ブッカ</t>
    </rPh>
    <rPh sb="194" eb="196">
      <t>コウトウ</t>
    </rPh>
    <rPh sb="196" eb="198">
      <t>タイサク</t>
    </rPh>
    <rPh sb="198" eb="200">
      <t>ジギョウ</t>
    </rPh>
    <rPh sb="200" eb="203">
      <t>ホジョキン</t>
    </rPh>
    <rPh sb="204" eb="206">
      <t>カンケイ</t>
    </rPh>
    <rPh sb="206" eb="208">
      <t>ショルイ</t>
    </rPh>
    <rPh sb="216" eb="217">
      <t>ホカ</t>
    </rPh>
    <rPh sb="218" eb="220">
      <t>ショルイ</t>
    </rPh>
    <rPh sb="221" eb="223">
      <t>ドウフウ</t>
    </rPh>
    <phoneticPr fontId="22"/>
  </si>
  <si>
    <t>NO.　</t>
    <phoneticPr fontId="49"/>
  </si>
  <si>
    <t>請  求  書</t>
    <phoneticPr fontId="49"/>
  </si>
  <si>
    <r>
      <t>　　</t>
    </r>
    <r>
      <rPr>
        <sz val="12"/>
        <rFont val="ＭＳ Ｐゴシック"/>
        <family val="3"/>
        <charset val="128"/>
      </rPr>
      <t>年　　</t>
    </r>
    <r>
      <rPr>
        <sz val="12"/>
        <rFont val="ＭＳ Ｐゴシック"/>
        <family val="3"/>
        <charset val="128"/>
      </rPr>
      <t>月　</t>
    </r>
    <r>
      <rPr>
        <sz val="12"/>
        <rFont val="ＭＳ Ｐゴシック"/>
        <family val="3"/>
        <charset val="128"/>
      </rPr>
      <t>日</t>
    </r>
    <rPh sb="2" eb="3">
      <t>１０ネン</t>
    </rPh>
    <rPh sb="5" eb="6">
      <t>１１ガツ</t>
    </rPh>
    <rPh sb="7" eb="8">
      <t>１５ニチ</t>
    </rPh>
    <phoneticPr fontId="49"/>
  </si>
  <si>
    <t>大 館 市 長  様</t>
  </si>
  <si>
    <t xml:space="preserve"> 請求者住所   </t>
    <phoneticPr fontId="49"/>
  </si>
  <si>
    <t>法人・団体名等</t>
    <phoneticPr fontId="49"/>
  </si>
  <si>
    <t>請求者名</t>
    <phoneticPr fontId="49"/>
  </si>
  <si>
    <t>下記の金額を請求します。</t>
  </si>
  <si>
    <t>振込先金融機関名</t>
    <rPh sb="0" eb="2">
      <t>フリコミ</t>
    </rPh>
    <rPh sb="2" eb="3">
      <t>サキ</t>
    </rPh>
    <rPh sb="3" eb="5">
      <t>キンユウ</t>
    </rPh>
    <rPh sb="5" eb="7">
      <t>キカン</t>
    </rPh>
    <rPh sb="7" eb="8">
      <t>メイ</t>
    </rPh>
    <phoneticPr fontId="49"/>
  </si>
  <si>
    <t>銀行　　農協</t>
    <rPh sb="0" eb="2">
      <t>ギンコウ</t>
    </rPh>
    <phoneticPr fontId="49"/>
  </si>
  <si>
    <t>支 　店</t>
    <rPh sb="0" eb="1">
      <t>シ</t>
    </rPh>
    <rPh sb="3" eb="4">
      <t>ミセ</t>
    </rPh>
    <phoneticPr fontId="49"/>
  </si>
  <si>
    <t>信金　　信組</t>
    <rPh sb="0" eb="2">
      <t>シンキン</t>
    </rPh>
    <phoneticPr fontId="49"/>
  </si>
  <si>
    <t>営業部</t>
    <rPh sb="0" eb="2">
      <t>エイギョウ</t>
    </rPh>
    <rPh sb="2" eb="3">
      <t>ブ</t>
    </rPh>
    <phoneticPr fontId="49"/>
  </si>
  <si>
    <t>労金</t>
    <rPh sb="0" eb="1">
      <t>ロウ</t>
    </rPh>
    <rPh sb="1" eb="2">
      <t>キン</t>
    </rPh>
    <phoneticPr fontId="49"/>
  </si>
  <si>
    <t>出張所</t>
    <rPh sb="0" eb="2">
      <t>シュッチョウ</t>
    </rPh>
    <rPh sb="2" eb="3">
      <t>ジョ</t>
    </rPh>
    <phoneticPr fontId="49"/>
  </si>
  <si>
    <t>預金種別</t>
    <rPh sb="0" eb="2">
      <t>ヨキン</t>
    </rPh>
    <rPh sb="2" eb="4">
      <t>シュベツ</t>
    </rPh>
    <phoneticPr fontId="49"/>
  </si>
  <si>
    <t>普通 ・ 当座 ・ 貯蓄</t>
    <rPh sb="0" eb="2">
      <t>フツウ</t>
    </rPh>
    <rPh sb="5" eb="7">
      <t>トウザ</t>
    </rPh>
    <rPh sb="10" eb="12">
      <t>チョチク</t>
    </rPh>
    <phoneticPr fontId="49"/>
  </si>
  <si>
    <t>口座番号</t>
    <rPh sb="0" eb="2">
      <t>コウザ</t>
    </rPh>
    <rPh sb="2" eb="4">
      <t>バンゴウ</t>
    </rPh>
    <phoneticPr fontId="49"/>
  </si>
  <si>
    <t>口座名義（カナ）</t>
    <rPh sb="0" eb="2">
      <t>コウザ</t>
    </rPh>
    <rPh sb="2" eb="4">
      <t>メイギ</t>
    </rPh>
    <phoneticPr fontId="49"/>
  </si>
  <si>
    <t>摘    要</t>
  </si>
  <si>
    <t>内訳</t>
    <rPh sb="0" eb="2">
      <t>ウチワケ</t>
    </rPh>
    <phoneticPr fontId="49"/>
  </si>
  <si>
    <t>定員</t>
    <rPh sb="0" eb="2">
      <t>テイイン</t>
    </rPh>
    <phoneticPr fontId="49"/>
  </si>
  <si>
    <t>基準単価</t>
    <rPh sb="0" eb="4">
      <t>キジュンタンカ</t>
    </rPh>
    <phoneticPr fontId="49"/>
  </si>
  <si>
    <t>金   額</t>
  </si>
  <si>
    <t>通所系</t>
    <rPh sb="0" eb="2">
      <t>ツウショ</t>
    </rPh>
    <rPh sb="2" eb="3">
      <t>ケイ</t>
    </rPh>
    <phoneticPr fontId="49"/>
  </si>
  <si>
    <t>　　　※請求金額の訂正はしないでください。</t>
    <rPh sb="4" eb="6">
      <t>セイキュウ</t>
    </rPh>
    <rPh sb="6" eb="8">
      <t>キンガク</t>
    </rPh>
    <rPh sb="9" eb="11">
      <t>テイセイ</t>
    </rPh>
    <phoneticPr fontId="49"/>
  </si>
  <si>
    <t>合計</t>
    <rPh sb="0" eb="2">
      <t>ゴウケイ</t>
    </rPh>
    <phoneticPr fontId="49"/>
  </si>
  <si>
    <t>円</t>
    <rPh sb="0" eb="1">
      <t>エン</t>
    </rPh>
    <phoneticPr fontId="49"/>
  </si>
  <si>
    <t>※個人からの請求など、独自の請求書がない場合のみ使用してください。</t>
    <rPh sb="1" eb="3">
      <t>コジン</t>
    </rPh>
    <rPh sb="6" eb="8">
      <t>セイキュウ</t>
    </rPh>
    <rPh sb="11" eb="13">
      <t>ドクジ</t>
    </rPh>
    <rPh sb="14" eb="17">
      <t>セイキュウショ</t>
    </rPh>
    <rPh sb="20" eb="22">
      <t>バアイ</t>
    </rPh>
    <rPh sb="24" eb="26">
      <t>シヨウ</t>
    </rPh>
    <phoneticPr fontId="49"/>
  </si>
  <si>
    <t>令和７年度大館市障害者支援施設等物価高騰対策事業（入所・通所系）費補助金</t>
    <phoneticPr fontId="49"/>
  </si>
  <si>
    <t>入所系</t>
    <rPh sb="0" eb="2">
      <t>ニュウショ</t>
    </rPh>
    <rPh sb="2" eb="3">
      <t>ケイ</t>
    </rPh>
    <phoneticPr fontId="49"/>
  </si>
  <si>
    <t>　この補助金は、施設の光熱水費や給湯等に係る灯油・重油購入費、車両燃料費等に充てる。</t>
    <phoneticPr fontId="22"/>
  </si>
  <si>
    <t>この補助金は、施設の光熱水費や給湯等に係る灯油・重油購入費、車両燃料費等に充てる。</t>
    <phoneticPr fontId="22"/>
  </si>
  <si>
    <t>　この補助金と対象経費を重複して、他の補助金を受けていない。</t>
    <phoneticPr fontId="3" type="Hiragana"/>
  </si>
  <si>
    <t>就労選択支援</t>
    <rPh sb="0" eb="2">
      <t>しゅうろう</t>
    </rPh>
    <rPh sb="2" eb="4">
      <t>せんたく</t>
    </rPh>
    <rPh sb="4" eb="6">
      <t>しえん</t>
    </rPh>
    <phoneticPr fontId="3" type="Hiragana"/>
  </si>
  <si>
    <r>
      <t>　（１）施設別申請額一覧</t>
    </r>
    <r>
      <rPr>
        <sz val="10"/>
        <rFont val="ＭＳ 明朝"/>
        <family val="1"/>
        <charset val="128"/>
      </rPr>
      <t>（様式第２号）（別紙１）</t>
    </r>
    <rPh sb="4" eb="6">
      <t>シセツ</t>
    </rPh>
    <rPh sb="6" eb="7">
      <t>ベツ</t>
    </rPh>
    <rPh sb="7" eb="10">
      <t>シンセイガク</t>
    </rPh>
    <rPh sb="10" eb="12">
      <t>イチラン</t>
    </rPh>
    <rPh sb="13" eb="16">
      <t>ヨウシキダイ</t>
    </rPh>
    <rPh sb="17" eb="18">
      <t>ゴウ</t>
    </rPh>
    <phoneticPr fontId="22"/>
  </si>
  <si>
    <r>
      <t>　（２）施設別個票</t>
    </r>
    <r>
      <rPr>
        <sz val="10"/>
        <rFont val="ＭＳ 明朝"/>
        <family val="1"/>
        <charset val="128"/>
      </rPr>
      <t>（様式第３号）（別紙２）</t>
    </r>
    <rPh sb="4" eb="6">
      <t>シセツ</t>
    </rPh>
    <rPh sb="6" eb="7">
      <t>ベツ</t>
    </rPh>
    <rPh sb="7" eb="9">
      <t>コヒョウ</t>
    </rPh>
    <rPh sb="10" eb="13">
      <t>ヨウシキダイ</t>
    </rPh>
    <rPh sb="14" eb="15">
      <t>ゴウ</t>
    </rPh>
    <phoneticPr fontId="22"/>
  </si>
  <si>
    <r>
      <t>令和７年度大館市障害者支援施設等物価高騰対策事業費補助金</t>
    </r>
    <r>
      <rPr>
        <b/>
        <sz val="12"/>
        <color rgb="FFFF0000"/>
        <rFont val="ＭＳ 明朝"/>
        <family val="1"/>
        <charset val="128"/>
      </rPr>
      <t>（入所・通所系光熱水費）</t>
    </r>
    <rPh sb="5" eb="7">
      <t>オオダテ</t>
    </rPh>
    <rPh sb="7" eb="8">
      <t>シ</t>
    </rPh>
    <rPh sb="8" eb="11">
      <t>ショウガイシャ</t>
    </rPh>
    <rPh sb="11" eb="13">
      <t>シエン</t>
    </rPh>
    <rPh sb="13" eb="15">
      <t>シセツ</t>
    </rPh>
    <rPh sb="16" eb="18">
      <t>ブッカ</t>
    </rPh>
    <rPh sb="18" eb="20">
      <t>コウトウ</t>
    </rPh>
    <rPh sb="20" eb="22">
      <t>タイサク</t>
    </rPh>
    <rPh sb="24" eb="25">
      <t>ヒ</t>
    </rPh>
    <rPh sb="25" eb="28">
      <t>ホジョキン</t>
    </rPh>
    <rPh sb="29" eb="31">
      <t>ニュウショ</t>
    </rPh>
    <rPh sb="32" eb="35">
      <t>ツウショケイ</t>
    </rPh>
    <rPh sb="35" eb="36">
      <t>コウ</t>
    </rPh>
    <rPh sb="36" eb="37">
      <t>ネツ</t>
    </rPh>
    <rPh sb="37" eb="39">
      <t>スイヒ</t>
    </rPh>
    <phoneticPr fontId="22"/>
  </si>
  <si>
    <r>
      <t>令和</t>
    </r>
    <r>
      <rPr>
        <sz val="10"/>
        <rFont val="ＭＳ 明朝"/>
        <family val="1"/>
        <charset val="128"/>
      </rPr>
      <t>７年度大館市障害者支援施設等物価高騰対策事業（入所・通所系）費補助金交付申請書兼実績報告書</t>
    </r>
    <rPh sb="0" eb="2">
      <t>レイワ</t>
    </rPh>
    <rPh sb="3" eb="5">
      <t>ネンド</t>
    </rPh>
    <rPh sb="5" eb="7">
      <t>オオダテ</t>
    </rPh>
    <rPh sb="8" eb="11">
      <t>ショウガイシャ</t>
    </rPh>
    <rPh sb="11" eb="13">
      <t>シエン</t>
    </rPh>
    <rPh sb="16" eb="18">
      <t>ブッカ</t>
    </rPh>
    <rPh sb="18" eb="20">
      <t>コウトウ</t>
    </rPh>
    <rPh sb="20" eb="22">
      <t>タイサク</t>
    </rPh>
    <rPh sb="25" eb="27">
      <t>ニュウショ</t>
    </rPh>
    <rPh sb="28" eb="30">
      <t>ツウショ</t>
    </rPh>
    <rPh sb="30" eb="31">
      <t>ケイ</t>
    </rPh>
    <rPh sb="32" eb="33">
      <t>ヒ</t>
    </rPh>
    <rPh sb="33" eb="36">
      <t>ホジョキン</t>
    </rPh>
    <rPh sb="36" eb="38">
      <t>コウフ</t>
    </rPh>
    <rPh sb="38" eb="41">
      <t>シンセイショ</t>
    </rPh>
    <rPh sb="41" eb="42">
      <t>ケン</t>
    </rPh>
    <rPh sb="42" eb="44">
      <t>ジッセキ</t>
    </rPh>
    <rPh sb="44" eb="47">
      <t>ホウコクショ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</si>
</sst>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人&quot;;\-#,##0;&quot;&quot;"/>
    <numFmt numFmtId="177" formatCode="#,##0&quot;円&quot;;\-#,##0;&quot;&quot;"/>
    <numFmt numFmtId="178" formatCode="#,##0&quot;円&quot;_ "/>
    <numFmt numFmtId="179" formatCode="#,##0;\-#,##0;&quot;&quot;"/>
    <numFmt numFmtId="180" formatCode="#,##0_ "/>
    <numFmt numFmtId="181" formatCode="0&quot;月&quot;_ "/>
    <numFmt numFmtId="182" formatCode="0_ "/>
    <numFmt numFmtId="183" formatCode="#,###"/>
  </numFmts>
  <fonts count="69">
    <font>
      <sz val="11"/>
      <name val="ＭＳ Ｐゴシック"/>
      <family val="3"/>
    </font>
    <font>
      <sz val="11"/>
      <name val="ＭＳ Ｐゴシック"/>
      <family val="3"/>
    </font>
    <font>
      <sz val="11"/>
      <color theme="1"/>
      <name val="ＭＳ Ｐゴシック"/>
      <family val="3"/>
      <scheme val="minor"/>
    </font>
    <font>
      <sz val="6"/>
      <name val="游ゴシック"/>
      <family val="3"/>
    </font>
    <font>
      <sz val="11"/>
      <color theme="1"/>
      <name val="ＭＳ 明朝"/>
      <family val="1"/>
    </font>
    <font>
      <b/>
      <sz val="16"/>
      <color theme="1"/>
      <name val="ＭＳ 明朝"/>
      <family val="1"/>
    </font>
    <font>
      <b/>
      <sz val="14"/>
      <color theme="1"/>
      <name val="ＭＳ 明朝"/>
      <family val="1"/>
    </font>
    <font>
      <b/>
      <sz val="12"/>
      <color theme="1"/>
      <name val="ＭＳ 明朝"/>
      <family val="1"/>
    </font>
    <font>
      <sz val="12"/>
      <color theme="1"/>
      <name val="ＭＳ 明朝"/>
      <family val="1"/>
    </font>
    <font>
      <sz val="10"/>
      <color theme="1"/>
      <name val="ＭＳ 明朝"/>
      <family val="1"/>
    </font>
    <font>
      <sz val="9"/>
      <color theme="1"/>
      <name val="ＭＳ 明朝"/>
      <family val="1"/>
    </font>
    <font>
      <sz val="8"/>
      <color rgb="FFFF0000"/>
      <name val="ＭＳ 明朝"/>
      <family val="1"/>
    </font>
    <font>
      <sz val="10"/>
      <name val="ＭＳ 明朝"/>
      <family val="1"/>
    </font>
    <font>
      <sz val="10"/>
      <color rgb="FFFF0000"/>
      <name val="ＭＳ 明朝"/>
      <family val="1"/>
    </font>
    <font>
      <sz val="8"/>
      <color theme="1"/>
      <name val="ＭＳ 明朝"/>
      <family val="1"/>
    </font>
    <font>
      <sz val="12"/>
      <name val="ＭＳ Ｐゴシック"/>
      <family val="3"/>
    </font>
    <font>
      <sz val="10"/>
      <name val="ＭＳ Ｐゴシック"/>
      <family val="3"/>
    </font>
    <font>
      <b/>
      <sz val="10"/>
      <color theme="1"/>
      <name val="ＭＳ 明朝"/>
      <family val="1"/>
    </font>
    <font>
      <sz val="6"/>
      <color theme="1"/>
      <name val="ＭＳ 明朝"/>
      <family val="1"/>
    </font>
    <font>
      <b/>
      <sz val="10"/>
      <name val="ＭＳ 明朝"/>
      <family val="1"/>
    </font>
    <font>
      <sz val="9"/>
      <name val="ＭＳ 明朝"/>
      <family val="1"/>
    </font>
    <font>
      <b/>
      <sz val="11"/>
      <color rgb="FFFF0000"/>
      <name val="ＭＳ Ｐゴシック"/>
      <family val="3"/>
    </font>
    <font>
      <sz val="6"/>
      <name val="ＭＳ Ｐゴシック"/>
      <family val="3"/>
    </font>
    <font>
      <sz val="20"/>
      <color theme="1"/>
      <name val="ＭＳ ゴシック"/>
      <family val="3"/>
    </font>
    <font>
      <sz val="11"/>
      <color theme="1"/>
      <name val="ＭＳ ゴシック"/>
      <family val="3"/>
    </font>
    <font>
      <sz val="12"/>
      <color theme="1"/>
      <name val="ＭＳ Ｐ明朝"/>
      <family val="1"/>
    </font>
    <font>
      <sz val="16"/>
      <name val="ＭＳ Ｐゴシック"/>
      <family val="3"/>
    </font>
    <font>
      <sz val="11"/>
      <name val="ＭＳ Ｐゴシック"/>
      <family val="3"/>
      <charset val="128"/>
    </font>
    <font>
      <b/>
      <sz val="28"/>
      <name val="ＭＳ ゴシック"/>
      <family val="3"/>
      <charset val="128"/>
    </font>
    <font>
      <sz val="11"/>
      <color indexed="81"/>
      <name val="ＭＳ 明朝"/>
      <family val="1"/>
      <charset val="128"/>
    </font>
    <font>
      <b/>
      <sz val="11"/>
      <color rgb="FFFF0000"/>
      <name val="ＭＳ Ｐゴシック"/>
      <family val="3"/>
      <charset val="128"/>
    </font>
    <font>
      <b/>
      <sz val="11"/>
      <color theme="0"/>
      <name val="ＭＳ Ｐゴシック"/>
      <family val="3"/>
      <charset val="128"/>
    </font>
    <font>
      <b/>
      <sz val="12"/>
      <color rgb="FFFF0000"/>
      <name val="ＭＳ 明朝"/>
      <family val="1"/>
      <charset val="128"/>
    </font>
    <font>
      <b/>
      <sz val="11"/>
      <color theme="1"/>
      <name val="ＭＳ 明朝"/>
      <family val="1"/>
      <charset val="128"/>
    </font>
    <font>
      <b/>
      <sz val="11"/>
      <color rgb="FFFF0000"/>
      <name val="ＭＳ ゴシック"/>
      <family val="3"/>
      <charset val="128"/>
    </font>
    <font>
      <sz val="12"/>
      <color rgb="FFFF0000"/>
      <name val="ＭＳ 明朝"/>
      <family val="1"/>
    </font>
    <font>
      <sz val="10"/>
      <name val="ＭＳ 明朝"/>
      <family val="1"/>
      <charset val="128"/>
    </font>
    <font>
      <b/>
      <sz val="10"/>
      <name val="ＭＳ 明朝"/>
      <family val="1"/>
      <charset val="128"/>
    </font>
    <font>
      <b/>
      <sz val="10"/>
      <color rgb="FFFF0000"/>
      <name val="ＭＳ 明朝"/>
      <family val="1"/>
      <charset val="128"/>
    </font>
    <font>
      <u/>
      <sz val="10"/>
      <name val="ＭＳ 明朝"/>
      <family val="1"/>
      <charset val="128"/>
    </font>
    <font>
      <b/>
      <u/>
      <sz val="10"/>
      <name val="ＭＳ 明朝"/>
      <family val="1"/>
      <charset val="128"/>
    </font>
    <font>
      <sz val="11"/>
      <name val="ＭＳ 明朝"/>
      <family val="1"/>
    </font>
    <font>
      <sz val="11"/>
      <name val="ＭＳ 明朝"/>
      <family val="1"/>
      <charset val="128"/>
    </font>
    <font>
      <sz val="11"/>
      <name val="ＭＳ ゴシック"/>
      <family val="3"/>
      <charset val="128"/>
    </font>
    <font>
      <b/>
      <sz val="11"/>
      <name val="ＭＳ ゴシック"/>
      <family val="3"/>
      <charset val="128"/>
    </font>
    <font>
      <b/>
      <sz val="11"/>
      <color rgb="FFFF0000"/>
      <name val="ＭＳ 明朝"/>
      <family val="1"/>
      <charset val="128"/>
    </font>
    <font>
      <b/>
      <u/>
      <sz val="11"/>
      <color rgb="FFFF0000"/>
      <name val="HGP創英角ｺﾞｼｯｸUB"/>
      <family val="3"/>
      <charset val="128"/>
    </font>
    <font>
      <sz val="11"/>
      <color rgb="FFFF0000"/>
      <name val="HGP創英角ｺﾞｼｯｸUB"/>
      <family val="3"/>
      <charset val="128"/>
    </font>
    <font>
      <sz val="14"/>
      <name val="ＭＳ ゴシック"/>
      <family val="3"/>
      <charset val="128"/>
    </font>
    <font>
      <sz val="6"/>
      <name val="ＭＳ Ｐゴシック"/>
      <family val="3"/>
      <charset val="128"/>
    </font>
    <font>
      <sz val="10"/>
      <color theme="1"/>
      <name val="ＭＳ Ｐゴシック"/>
      <family val="3"/>
      <charset val="128"/>
    </font>
    <font>
      <sz val="24"/>
      <name val="ＭＳ Ｐゴシック"/>
      <family val="3"/>
      <charset val="128"/>
    </font>
    <font>
      <sz val="12"/>
      <name val="ＭＳ Ｐゴシック"/>
      <family val="3"/>
      <charset val="128"/>
    </font>
    <font>
      <sz val="12"/>
      <name val="ＭＳ Ｐ明朝"/>
      <family val="1"/>
      <charset val="128"/>
    </font>
    <font>
      <sz val="10"/>
      <name val="ＭＳ Ｐゴシック"/>
      <family val="3"/>
      <charset val="128"/>
    </font>
    <font>
      <b/>
      <sz val="12"/>
      <name val="HGP明朝E"/>
      <family val="1"/>
      <charset val="128"/>
    </font>
    <font>
      <b/>
      <sz val="12"/>
      <name val="HGS明朝E"/>
      <family val="1"/>
      <charset val="128"/>
    </font>
    <font>
      <sz val="18"/>
      <name val="HGP明朝E"/>
      <family val="1"/>
      <charset val="128"/>
    </font>
    <font>
      <sz val="8"/>
      <name val="ＭＳ Ｐゴシック"/>
      <family val="3"/>
      <charset val="128"/>
    </font>
    <font>
      <sz val="18"/>
      <name val="ＭＳ Ｐゴシック"/>
      <family val="3"/>
      <charset val="128"/>
    </font>
    <font>
      <b/>
      <sz val="12"/>
      <color rgb="FFFF0000"/>
      <name val="HGS創英角ｺﾞｼｯｸUB"/>
      <family val="3"/>
      <charset val="128"/>
    </font>
    <font>
      <b/>
      <sz val="11"/>
      <name val="HGP明朝E"/>
      <family val="1"/>
      <charset val="128"/>
    </font>
    <font>
      <sz val="11"/>
      <name val="ＭＳ Ｐ明朝"/>
      <family val="1"/>
      <charset val="128"/>
    </font>
    <font>
      <sz val="11"/>
      <color rgb="FFFF0000"/>
      <name val="ＭＳ Ｐ明朝"/>
      <family val="1"/>
      <charset val="128"/>
    </font>
    <font>
      <sz val="12"/>
      <name val="ＭＳ Ｐゴシック"/>
      <family val="3"/>
      <charset val="128"/>
      <scheme val="minor"/>
    </font>
    <font>
      <b/>
      <sz val="9"/>
      <color indexed="81"/>
      <name val="MS P ゴシック"/>
      <family val="3"/>
      <charset val="128"/>
    </font>
    <font>
      <sz val="9"/>
      <color indexed="81"/>
      <name val="MS P ゴシック"/>
      <family val="3"/>
      <charset val="128"/>
    </font>
    <font>
      <sz val="8"/>
      <name val="ＭＳ 明朝"/>
      <family val="1"/>
    </font>
    <font>
      <sz val="6"/>
      <name val="ＭＳ 明朝"/>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xf numFmtId="0" fontId="27" fillId="0" borderId="0"/>
  </cellStyleXfs>
  <cellXfs count="390">
    <xf numFmtId="0" fontId="0" fillId="0" borderId="0" xfId="0">
      <alignment vertical="center"/>
    </xf>
    <xf numFmtId="0" fontId="4" fillId="0" borderId="0" xfId="0" applyFo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Fill="1" applyAlignment="1" applyProtection="1">
      <alignment vertical="center"/>
    </xf>
    <xf numFmtId="0" fontId="4" fillId="0" borderId="0" xfId="0" applyFont="1" applyAlignment="1" applyProtection="1">
      <alignment horizontal="left" vertical="top"/>
    </xf>
    <xf numFmtId="0" fontId="8" fillId="0" borderId="0" xfId="0" applyFont="1" applyAlignment="1" applyProtection="1">
      <alignment horizontal="left" vertical="top"/>
    </xf>
    <xf numFmtId="0" fontId="8" fillId="0" borderId="1" xfId="0" applyFont="1" applyBorder="1" applyAlignment="1" applyProtection="1">
      <alignment horizontal="center" vertical="center"/>
    </xf>
    <xf numFmtId="0" fontId="9" fillId="0" borderId="2" xfId="0" applyFont="1" applyBorder="1" applyAlignment="1" applyProtection="1">
      <alignment horizontal="left" vertical="center" wrapText="1"/>
    </xf>
    <xf numFmtId="0" fontId="10" fillId="0" borderId="0" xfId="0" applyFont="1" applyProtection="1">
      <alignment vertical="center"/>
    </xf>
    <xf numFmtId="0" fontId="9" fillId="0" borderId="0" xfId="0" applyFont="1" applyAlignment="1" applyProtection="1">
      <alignment horizontal="center" vertical="center"/>
    </xf>
    <xf numFmtId="0" fontId="9" fillId="0" borderId="0" xfId="0" applyFont="1" applyProtection="1">
      <alignment vertical="center"/>
    </xf>
    <xf numFmtId="0" fontId="9" fillId="0" borderId="0" xfId="0" applyFont="1" applyBorder="1" applyAlignment="1" applyProtection="1">
      <alignment horizontal="center" vertical="center" textRotation="255"/>
    </xf>
    <xf numFmtId="0" fontId="9" fillId="0" borderId="0" xfId="0" applyFont="1" applyAlignment="1" applyProtection="1">
      <alignment horizontal="center" vertical="center" textRotation="255"/>
    </xf>
    <xf numFmtId="0" fontId="9" fillId="0" borderId="0" xfId="0" applyFont="1" applyBorder="1" applyProtection="1">
      <alignment vertical="center"/>
    </xf>
    <xf numFmtId="0" fontId="11" fillId="0" borderId="0" xfId="0" applyFont="1" applyAlignment="1" applyProtection="1">
      <alignment horizontal="left" vertical="center"/>
    </xf>
    <xf numFmtId="0" fontId="12" fillId="0" borderId="0" xfId="0" applyFont="1" applyAlignment="1" applyProtection="1">
      <alignment horizontal="left" vertical="center"/>
    </xf>
    <xf numFmtId="0" fontId="12" fillId="0" borderId="0" xfId="0" applyFont="1" applyProtection="1">
      <alignment vertical="center"/>
    </xf>
    <xf numFmtId="0" fontId="9" fillId="0" borderId="17" xfId="0" applyFont="1" applyBorder="1" applyAlignment="1" applyProtection="1">
      <alignment horizontal="center" vertical="center" textRotation="255"/>
    </xf>
    <xf numFmtId="0" fontId="9" fillId="0" borderId="18" xfId="0" applyFont="1" applyBorder="1" applyAlignment="1" applyProtection="1">
      <alignment horizontal="center" vertical="center" textRotation="255"/>
    </xf>
    <xf numFmtId="0" fontId="9" fillId="0" borderId="19" xfId="0" applyFont="1" applyBorder="1" applyAlignment="1" applyProtection="1">
      <alignment horizontal="center" vertical="center" textRotation="255"/>
    </xf>
    <xf numFmtId="0" fontId="9" fillId="0" borderId="20" xfId="0" applyFont="1" applyBorder="1" applyAlignment="1" applyProtection="1">
      <alignment horizontal="center" vertical="center" textRotation="255"/>
    </xf>
    <xf numFmtId="0" fontId="9" fillId="0" borderId="21" xfId="0" applyFont="1" applyBorder="1" applyAlignment="1" applyProtection="1">
      <alignment horizontal="center" vertical="center" textRotation="255"/>
    </xf>
    <xf numFmtId="0" fontId="9" fillId="0" borderId="19" xfId="0" applyFont="1" applyBorder="1" applyAlignment="1" applyProtection="1">
      <alignment horizontal="center" vertical="center"/>
    </xf>
    <xf numFmtId="0" fontId="12" fillId="0" borderId="18" xfId="0" applyFont="1" applyBorder="1" applyAlignment="1" applyProtection="1">
      <alignment horizontal="center" vertical="center"/>
    </xf>
    <xf numFmtId="0" fontId="13" fillId="0" borderId="0" xfId="0" applyFont="1" applyProtection="1">
      <alignment vertical="center"/>
    </xf>
    <xf numFmtId="0" fontId="9" fillId="0" borderId="0" xfId="0" applyFont="1" applyBorder="1" applyAlignment="1" applyProtection="1">
      <alignment horizontal="center" vertical="center"/>
    </xf>
    <xf numFmtId="0" fontId="9" fillId="0" borderId="26" xfId="0" applyFont="1" applyBorder="1" applyProtection="1">
      <alignment vertical="center"/>
    </xf>
    <xf numFmtId="0" fontId="9" fillId="0" borderId="27" xfId="0" applyFont="1" applyBorder="1" applyProtection="1">
      <alignment vertical="center"/>
    </xf>
    <xf numFmtId="0" fontId="12" fillId="0" borderId="27" xfId="0" applyFont="1" applyBorder="1" applyProtection="1">
      <alignment vertical="center"/>
    </xf>
    <xf numFmtId="0" fontId="9" fillId="0" borderId="30" xfId="0" applyFont="1" applyBorder="1" applyProtection="1">
      <alignment vertical="center"/>
    </xf>
    <xf numFmtId="0" fontId="14" fillId="0" borderId="0" xfId="0" applyFont="1" applyBorder="1" applyProtection="1">
      <alignment vertical="center"/>
    </xf>
    <xf numFmtId="0" fontId="16" fillId="0" borderId="0" xfId="0" applyFont="1" applyBorder="1" applyAlignment="1">
      <alignment vertical="center"/>
    </xf>
    <xf numFmtId="0" fontId="9" fillId="0" borderId="0" xfId="0" applyFont="1" applyAlignment="1" applyProtection="1">
      <alignment vertical="center"/>
    </xf>
    <xf numFmtId="0" fontId="9" fillId="0" borderId="0" xfId="0" applyFont="1" applyAlignment="1" applyProtection="1">
      <alignment horizontal="right" vertical="center"/>
    </xf>
    <xf numFmtId="0" fontId="9" fillId="0" borderId="0" xfId="0" applyFont="1" applyFill="1" applyBorder="1" applyAlignment="1" applyProtection="1">
      <alignment vertical="center"/>
    </xf>
    <xf numFmtId="0" fontId="9" fillId="0" borderId="40" xfId="0" applyFont="1" applyBorder="1" applyProtection="1">
      <alignment vertical="center"/>
    </xf>
    <xf numFmtId="0" fontId="9" fillId="0" borderId="41" xfId="0" applyFont="1" applyBorder="1" applyProtection="1">
      <alignment vertical="center"/>
    </xf>
    <xf numFmtId="0" fontId="9" fillId="0" borderId="49" xfId="0" applyFont="1" applyBorder="1" applyProtection="1">
      <alignment vertical="center"/>
    </xf>
    <xf numFmtId="0" fontId="10" fillId="0" borderId="52" xfId="0" applyFont="1" applyBorder="1" applyAlignment="1" applyProtection="1">
      <alignment vertical="center"/>
    </xf>
    <xf numFmtId="180" fontId="10" fillId="0" borderId="53" xfId="0" applyNumberFormat="1" applyFont="1" applyBorder="1" applyAlignment="1" applyProtection="1">
      <alignment vertical="center"/>
    </xf>
    <xf numFmtId="0" fontId="10" fillId="0" borderId="53" xfId="0" applyFont="1" applyBorder="1" applyAlignment="1" applyProtection="1">
      <alignment vertical="center"/>
    </xf>
    <xf numFmtId="180" fontId="10" fillId="0" borderId="39" xfId="0" applyNumberFormat="1" applyFont="1" applyBorder="1" applyAlignment="1" applyProtection="1">
      <alignment vertical="center"/>
    </xf>
    <xf numFmtId="180" fontId="10" fillId="0" borderId="52" xfId="0" applyNumberFormat="1" applyFont="1" applyBorder="1" applyAlignment="1" applyProtection="1">
      <alignment vertical="center"/>
    </xf>
    <xf numFmtId="180" fontId="10" fillId="0" borderId="55" xfId="0" applyNumberFormat="1" applyFont="1" applyBorder="1" applyAlignment="1" applyProtection="1">
      <alignment vertical="center"/>
    </xf>
    <xf numFmtId="0" fontId="17" fillId="0" borderId="0" xfId="0" applyFont="1" applyFill="1" applyBorder="1" applyAlignment="1" applyProtection="1">
      <alignment horizontal="left" vertical="center"/>
    </xf>
    <xf numFmtId="0" fontId="4" fillId="3" borderId="1" xfId="0" applyFont="1" applyFill="1" applyBorder="1" applyAlignment="1" applyProtection="1">
      <alignment horizontal="center" vertical="center" shrinkToFit="1"/>
    </xf>
    <xf numFmtId="179" fontId="4" fillId="0" borderId="1" xfId="0" applyNumberFormat="1" applyFont="1" applyBorder="1" applyAlignment="1" applyProtection="1">
      <alignment horizontal="center" vertical="center" shrinkToFit="1"/>
    </xf>
    <xf numFmtId="0" fontId="9" fillId="3" borderId="37" xfId="0" applyFont="1" applyFill="1" applyBorder="1" applyAlignment="1" applyProtection="1">
      <alignment horizontal="center" vertical="center" shrinkToFit="1"/>
    </xf>
    <xf numFmtId="179" fontId="4" fillId="0" borderId="37" xfId="0" applyNumberFormat="1" applyFont="1" applyBorder="1" applyAlignment="1" applyProtection="1">
      <alignment horizontal="center" vertical="center" wrapText="1"/>
    </xf>
    <xf numFmtId="0" fontId="0" fillId="0" borderId="1" xfId="0" applyNumberFormat="1" applyBorder="1">
      <alignment vertical="center"/>
    </xf>
    <xf numFmtId="0" fontId="0" fillId="0" borderId="1" xfId="0" applyBorder="1">
      <alignment vertical="center"/>
    </xf>
    <xf numFmtId="0" fontId="9" fillId="3" borderId="37"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179" fontId="4" fillId="0" borderId="37" xfId="0" applyNumberFormat="1" applyFont="1" applyBorder="1" applyAlignment="1" applyProtection="1">
      <alignment horizontal="center" vertical="center" shrinkToFit="1"/>
    </xf>
    <xf numFmtId="58" fontId="4" fillId="0" borderId="37" xfId="0" applyNumberFormat="1" applyFont="1" applyBorder="1" applyAlignment="1" applyProtection="1">
      <alignment horizontal="center" vertical="center" shrinkToFit="1"/>
    </xf>
    <xf numFmtId="0" fontId="9" fillId="3" borderId="1" xfId="0" applyFont="1" applyFill="1" applyBorder="1" applyAlignment="1" applyProtection="1">
      <alignment horizontal="center" vertical="center"/>
    </xf>
    <xf numFmtId="179" fontId="4" fillId="0" borderId="37" xfId="0" applyNumberFormat="1" applyFont="1" applyBorder="1" applyAlignment="1" applyProtection="1">
      <alignment horizontal="left" vertical="center" shrinkToFit="1"/>
    </xf>
    <xf numFmtId="14" fontId="0" fillId="0" borderId="1" xfId="0" applyNumberFormat="1" applyBorder="1">
      <alignment vertical="center"/>
    </xf>
    <xf numFmtId="176" fontId="4" fillId="0" borderId="1" xfId="7" applyNumberFormat="1" applyFont="1" applyBorder="1" applyAlignment="1" applyProtection="1">
      <alignment horizontal="right" vertical="center" shrinkToFit="1"/>
    </xf>
    <xf numFmtId="177" fontId="4" fillId="0" borderId="1" xfId="7" applyNumberFormat="1" applyFont="1" applyBorder="1" applyAlignment="1" applyProtection="1">
      <alignment horizontal="right" vertical="center" shrinkToFit="1"/>
    </xf>
    <xf numFmtId="49" fontId="0" fillId="0" borderId="1" xfId="0" applyNumberFormat="1" applyBorder="1">
      <alignment vertical="center"/>
    </xf>
    <xf numFmtId="0" fontId="4" fillId="0" borderId="0" xfId="0" applyFont="1" applyAlignment="1" applyProtection="1">
      <alignment horizontal="right" vertical="center"/>
    </xf>
    <xf numFmtId="181" fontId="4" fillId="0" borderId="1" xfId="7" applyNumberFormat="1" applyFont="1" applyBorder="1" applyAlignment="1" applyProtection="1">
      <alignment horizontal="right" vertical="center" shrinkToFit="1"/>
    </xf>
    <xf numFmtId="0" fontId="9" fillId="3" borderId="56" xfId="0" applyFont="1" applyFill="1" applyBorder="1" applyAlignment="1" applyProtection="1">
      <alignment horizontal="center" vertical="center" wrapText="1"/>
    </xf>
    <xf numFmtId="181" fontId="4" fillId="0" borderId="56" xfId="7" applyNumberFormat="1" applyFont="1" applyBorder="1" applyAlignment="1" applyProtection="1">
      <alignment horizontal="right" vertical="center" shrinkToFit="1"/>
    </xf>
    <xf numFmtId="181" fontId="4" fillId="0" borderId="57" xfId="7" applyNumberFormat="1" applyFont="1" applyBorder="1" applyAlignment="1" applyProtection="1">
      <alignment horizontal="right" vertical="center" shrinkToFit="1"/>
    </xf>
    <xf numFmtId="0" fontId="0" fillId="0" borderId="6" xfId="0" applyBorder="1">
      <alignment vertical="center"/>
    </xf>
    <xf numFmtId="0" fontId="4" fillId="0" borderId="0" xfId="0" applyFont="1" applyFill="1" applyBorder="1" applyAlignment="1" applyProtection="1">
      <alignment horizontal="left" vertical="center"/>
    </xf>
    <xf numFmtId="0" fontId="9" fillId="3" borderId="58" xfId="0" applyFont="1" applyFill="1" applyBorder="1" applyAlignment="1" applyProtection="1">
      <alignment horizontal="center" vertical="center" wrapText="1"/>
    </xf>
    <xf numFmtId="177" fontId="4" fillId="0" borderId="59" xfId="7" applyNumberFormat="1" applyFont="1" applyBorder="1" applyAlignment="1" applyProtection="1">
      <alignment horizontal="right" vertical="center" shrinkToFit="1"/>
    </xf>
    <xf numFmtId="177" fontId="4" fillId="0" borderId="60" xfId="7" applyNumberFormat="1" applyFont="1" applyBorder="1" applyAlignment="1" applyProtection="1">
      <alignment horizontal="right" vertical="center" shrinkToFit="1"/>
    </xf>
    <xf numFmtId="177" fontId="0" fillId="0" borderId="39" xfId="0" applyNumberFormat="1" applyFont="1" applyBorder="1" applyAlignment="1">
      <alignment vertical="center" shrinkToFit="1"/>
    </xf>
    <xf numFmtId="0" fontId="0" fillId="0" borderId="1" xfId="0" applyBorder="1" applyAlignment="1">
      <alignment vertical="center" shrinkToFit="1"/>
    </xf>
    <xf numFmtId="178" fontId="0" fillId="0" borderId="1" xfId="0" applyNumberFormat="1" applyBorder="1">
      <alignment vertical="center"/>
    </xf>
    <xf numFmtId="176" fontId="0" fillId="0" borderId="1" xfId="0" applyNumberFormat="1" applyBorder="1">
      <alignment vertical="center"/>
    </xf>
    <xf numFmtId="0" fontId="10" fillId="0" borderId="0" xfId="0" applyFont="1" applyFill="1">
      <alignment vertical="center"/>
    </xf>
    <xf numFmtId="0" fontId="4" fillId="0" borderId="0" xfId="0" applyFont="1" applyFill="1">
      <alignment vertical="center"/>
    </xf>
    <xf numFmtId="0" fontId="9" fillId="0" borderId="0" xfId="0" applyFont="1" applyFill="1" applyBorder="1" applyAlignment="1">
      <alignment vertical="center"/>
    </xf>
    <xf numFmtId="0" fontId="9" fillId="0" borderId="0" xfId="0" applyFont="1" applyFill="1" applyAlignment="1">
      <alignment vertical="center"/>
    </xf>
    <xf numFmtId="0" fontId="9" fillId="0" borderId="72" xfId="0" applyFont="1" applyFill="1" applyBorder="1">
      <alignment vertical="center"/>
    </xf>
    <xf numFmtId="0" fontId="9" fillId="0" borderId="15" xfId="0" applyFont="1" applyFill="1" applyBorder="1">
      <alignment vertical="center"/>
    </xf>
    <xf numFmtId="0" fontId="9" fillId="0" borderId="62" xfId="0" applyFont="1" applyFill="1" applyBorder="1">
      <alignment vertical="center"/>
    </xf>
    <xf numFmtId="0" fontId="9" fillId="0" borderId="7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73" xfId="0" applyFont="1" applyFill="1" applyBorder="1">
      <alignment vertical="center"/>
    </xf>
    <xf numFmtId="0" fontId="9" fillId="0" borderId="25" xfId="0" applyFont="1" applyFill="1" applyBorder="1">
      <alignment vertical="center"/>
    </xf>
    <xf numFmtId="0" fontId="9" fillId="0" borderId="0" xfId="0" applyFont="1" applyFill="1" applyBorder="1">
      <alignment vertical="center"/>
    </xf>
    <xf numFmtId="0" fontId="8" fillId="0" borderId="0" xfId="0" applyFont="1" applyFill="1" applyAlignment="1">
      <alignment vertical="center"/>
    </xf>
    <xf numFmtId="0" fontId="9" fillId="0" borderId="75"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0" xfId="0" applyFont="1" applyFill="1" applyBorder="1" applyAlignment="1" applyProtection="1">
      <alignment vertical="center"/>
      <protection locked="0"/>
    </xf>
    <xf numFmtId="0" fontId="9" fillId="0" borderId="0" xfId="0" applyFont="1" applyFill="1" applyAlignment="1" applyProtection="1">
      <alignment vertical="center"/>
      <protection locked="0"/>
    </xf>
    <xf numFmtId="0" fontId="9" fillId="0" borderId="76" xfId="0" applyFont="1" applyFill="1" applyBorder="1">
      <alignment vertical="center"/>
    </xf>
    <xf numFmtId="0" fontId="9" fillId="0" borderId="35" xfId="0" applyFont="1" applyFill="1" applyBorder="1">
      <alignment vertical="center"/>
    </xf>
    <xf numFmtId="0" fontId="9" fillId="0" borderId="45" xfId="0" applyFont="1" applyFill="1" applyBorder="1">
      <alignment vertical="center"/>
    </xf>
    <xf numFmtId="0" fontId="9" fillId="0" borderId="0" xfId="0" applyFont="1" applyFill="1">
      <alignment vertical="center"/>
    </xf>
    <xf numFmtId="0" fontId="9" fillId="0" borderId="24" xfId="0" applyFont="1" applyFill="1" applyBorder="1">
      <alignment vertical="center"/>
    </xf>
    <xf numFmtId="0" fontId="9" fillId="0" borderId="0" xfId="0" applyFont="1" applyFill="1" applyAlignment="1">
      <alignment horizontal="center" vertical="center"/>
    </xf>
    <xf numFmtId="49" fontId="9" fillId="0" borderId="73" xfId="0" applyNumberFormat="1" applyFont="1" applyFill="1" applyBorder="1" applyAlignment="1" applyProtection="1">
      <alignment vertical="center" shrinkToFit="1"/>
      <protection locked="0"/>
    </xf>
    <xf numFmtId="49" fontId="9" fillId="0" borderId="24" xfId="0" applyNumberFormat="1" applyFont="1" applyFill="1" applyBorder="1" applyAlignment="1" applyProtection="1">
      <alignment horizontal="center" vertical="center" shrinkToFit="1"/>
      <protection locked="0"/>
    </xf>
    <xf numFmtId="12" fontId="9" fillId="0" borderId="75" xfId="0" applyNumberFormat="1" applyFont="1" applyFill="1" applyBorder="1" applyAlignment="1">
      <alignment vertical="center"/>
    </xf>
    <xf numFmtId="0" fontId="14" fillId="0" borderId="73" xfId="0" applyFont="1" applyFill="1" applyBorder="1" applyAlignment="1">
      <alignment horizontal="center" vertical="center"/>
    </xf>
    <xf numFmtId="0" fontId="9" fillId="0" borderId="23" xfId="0" applyFont="1" applyFill="1" applyBorder="1" applyAlignment="1" applyProtection="1">
      <alignment vertical="center" shrinkToFit="1"/>
      <protection locked="0"/>
    </xf>
    <xf numFmtId="0" fontId="14" fillId="0" borderId="83" xfId="0" applyFont="1" applyFill="1" applyBorder="1" applyAlignment="1">
      <alignment horizontal="center" vertical="center"/>
    </xf>
    <xf numFmtId="0" fontId="9" fillId="0" borderId="48" xfId="0" applyFont="1" applyFill="1" applyBorder="1" applyAlignment="1">
      <alignment vertical="center"/>
    </xf>
    <xf numFmtId="0" fontId="21" fillId="0" borderId="0" xfId="0" applyFont="1">
      <alignment vertical="center"/>
    </xf>
    <xf numFmtId="38" fontId="0" fillId="0" borderId="0" xfId="0" applyNumberFormat="1">
      <alignment vertical="center"/>
    </xf>
    <xf numFmtId="0" fontId="2" fillId="0" borderId="0" xfId="0" applyFont="1">
      <alignment vertical="center"/>
    </xf>
    <xf numFmtId="0" fontId="25" fillId="0" borderId="0" xfId="6" applyFont="1" applyAlignment="1">
      <alignment vertical="center"/>
    </xf>
    <xf numFmtId="0" fontId="24" fillId="0" borderId="0" xfId="6" applyFont="1" applyAlignment="1">
      <alignment vertical="center"/>
    </xf>
    <xf numFmtId="0" fontId="26" fillId="0" borderId="0" xfId="0" applyFont="1" applyAlignment="1">
      <alignment horizontal="center" vertical="center"/>
    </xf>
    <xf numFmtId="0" fontId="15" fillId="0" borderId="0" xfId="0" applyFont="1">
      <alignment vertical="center"/>
    </xf>
    <xf numFmtId="0" fontId="15" fillId="0" borderId="0" xfId="0" applyFont="1" applyBorder="1" applyAlignment="1">
      <alignment vertical="center"/>
    </xf>
    <xf numFmtId="58" fontId="15" fillId="0" borderId="0" xfId="0" applyNumberFormat="1" applyFont="1">
      <alignment vertical="center"/>
    </xf>
    <xf numFmtId="0" fontId="0" fillId="0" borderId="0" xfId="0" applyBorder="1" applyAlignment="1">
      <alignment vertical="center" wrapText="1"/>
    </xf>
    <xf numFmtId="0" fontId="0" fillId="0" borderId="0" xfId="0" applyAlignment="1">
      <alignment horizontal="left" vertical="center"/>
    </xf>
    <xf numFmtId="0" fontId="0" fillId="0" borderId="1" xfId="0" applyFont="1" applyBorder="1" applyAlignment="1">
      <alignment vertical="center" shrinkToFit="1"/>
    </xf>
    <xf numFmtId="0" fontId="9" fillId="0" borderId="18" xfId="0" applyFont="1" applyBorder="1" applyAlignment="1" applyProtection="1">
      <alignment horizontal="center" vertical="center"/>
    </xf>
    <xf numFmtId="0" fontId="33" fillId="0" borderId="1" xfId="0" applyFont="1" applyBorder="1" applyAlignment="1" applyProtection="1">
      <alignment horizontal="center" vertical="center" shrinkToFit="1"/>
    </xf>
    <xf numFmtId="0" fontId="33" fillId="0" borderId="1" xfId="0" applyFont="1" applyBorder="1" applyAlignment="1" applyProtection="1">
      <alignment horizontal="center" vertical="center"/>
    </xf>
    <xf numFmtId="0" fontId="37" fillId="0" borderId="1" xfId="0" applyFont="1" applyFill="1" applyBorder="1" applyAlignment="1" applyProtection="1">
      <alignment horizontal="left" vertical="center" wrapText="1"/>
    </xf>
    <xf numFmtId="0" fontId="12" fillId="0" borderId="1" xfId="0" applyFont="1" applyBorder="1" applyAlignment="1" applyProtection="1">
      <alignment horizontal="left" vertical="center" wrapText="1"/>
    </xf>
    <xf numFmtId="0" fontId="36" fillId="0" borderId="1" xfId="0" applyFont="1" applyBorder="1" applyAlignment="1" applyProtection="1">
      <alignment horizontal="left" vertical="center" wrapText="1"/>
    </xf>
    <xf numFmtId="0" fontId="41" fillId="0" borderId="1" xfId="0" applyFont="1" applyFill="1" applyBorder="1" applyAlignment="1" applyProtection="1">
      <alignment vertical="center" wrapText="1"/>
    </xf>
    <xf numFmtId="0" fontId="27" fillId="0" borderId="88" xfId="8" applyBorder="1" applyAlignment="1"/>
    <xf numFmtId="0" fontId="50" fillId="0" borderId="24" xfId="8" applyFont="1" applyBorder="1" applyAlignment="1"/>
    <xf numFmtId="0" fontId="27" fillId="0" borderId="24" xfId="8" applyBorder="1" applyAlignment="1"/>
    <xf numFmtId="0" fontId="27" fillId="0" borderId="77" xfId="8" applyBorder="1" applyAlignment="1"/>
    <xf numFmtId="0" fontId="27" fillId="0" borderId="89" xfId="8" applyBorder="1" applyAlignment="1"/>
    <xf numFmtId="0" fontId="27" fillId="0" borderId="0" xfId="8" applyBorder="1" applyAlignment="1"/>
    <xf numFmtId="0" fontId="27" fillId="0" borderId="0" xfId="8" applyAlignment="1"/>
    <xf numFmtId="0" fontId="27" fillId="0" borderId="25" xfId="8" applyBorder="1" applyAlignment="1"/>
    <xf numFmtId="0" fontId="27" fillId="0" borderId="45" xfId="8" applyBorder="1" applyAlignment="1"/>
    <xf numFmtId="0" fontId="52" fillId="0" borderId="89" xfId="8" applyFont="1" applyBorder="1" applyAlignment="1"/>
    <xf numFmtId="0" fontId="52" fillId="0" borderId="0" xfId="8" applyFont="1" applyBorder="1" applyAlignment="1"/>
    <xf numFmtId="0" fontId="52" fillId="0" borderId="45" xfId="8" applyFont="1" applyBorder="1" applyAlignment="1"/>
    <xf numFmtId="0" fontId="52" fillId="0" borderId="0" xfId="8" applyFont="1" applyAlignment="1"/>
    <xf numFmtId="0" fontId="52" fillId="0" borderId="0" xfId="8" applyFont="1" applyBorder="1" applyAlignment="1" applyProtection="1">
      <protection locked="0"/>
    </xf>
    <xf numFmtId="0" fontId="52" fillId="0" borderId="25" xfId="8" applyFont="1" applyBorder="1" applyAlignment="1"/>
    <xf numFmtId="0" fontId="54" fillId="0" borderId="25" xfId="8" applyFont="1" applyBorder="1" applyAlignment="1">
      <alignment vertical="center"/>
    </xf>
    <xf numFmtId="0" fontId="52" fillId="0" borderId="0" xfId="8" applyFont="1" applyBorder="1" applyAlignment="1">
      <alignment vertical="center"/>
    </xf>
    <xf numFmtId="0" fontId="54" fillId="0" borderId="0" xfId="8" applyFont="1" applyBorder="1" applyAlignment="1">
      <alignment vertical="center"/>
    </xf>
    <xf numFmtId="0" fontId="52" fillId="0" borderId="89" xfId="8" applyFont="1" applyBorder="1" applyAlignment="1">
      <alignment vertical="center"/>
    </xf>
    <xf numFmtId="0" fontId="58" fillId="0" borderId="66" xfId="8" applyFont="1" applyBorder="1" applyAlignment="1">
      <alignment vertical="center"/>
    </xf>
    <xf numFmtId="0" fontId="52" fillId="0" borderId="45" xfId="8" applyFont="1" applyBorder="1" applyAlignment="1">
      <alignment vertical="center"/>
    </xf>
    <xf numFmtId="0" fontId="52" fillId="0" borderId="0" xfId="8" applyFont="1" applyAlignment="1">
      <alignment vertical="center"/>
    </xf>
    <xf numFmtId="0" fontId="58" fillId="0" borderId="0" xfId="8" applyFont="1" applyBorder="1" applyAlignment="1">
      <alignment vertical="center"/>
    </xf>
    <xf numFmtId="0" fontId="58" fillId="0" borderId="22" xfId="8" applyFont="1" applyBorder="1" applyAlignment="1">
      <alignment horizontal="left" vertical="center"/>
    </xf>
    <xf numFmtId="0" fontId="52" fillId="4" borderId="63" xfId="8" applyFont="1" applyFill="1" applyBorder="1" applyAlignment="1">
      <alignment vertical="center"/>
    </xf>
    <xf numFmtId="0" fontId="60" fillId="0" borderId="0" xfId="8" applyFont="1" applyBorder="1" applyAlignment="1">
      <alignment vertical="center"/>
    </xf>
    <xf numFmtId="0" fontId="52" fillId="0" borderId="68" xfId="8" applyFont="1" applyBorder="1" applyAlignment="1">
      <alignment horizontal="left" vertical="center"/>
    </xf>
    <xf numFmtId="0" fontId="52" fillId="0" borderId="76" xfId="8" applyFont="1" applyBorder="1" applyAlignment="1">
      <alignment horizontal="left" vertical="center"/>
    </xf>
    <xf numFmtId="0" fontId="62" fillId="0" borderId="1" xfId="8" applyFont="1" applyBorder="1" applyAlignment="1">
      <alignment horizontal="left" vertical="center" wrapText="1"/>
    </xf>
    <xf numFmtId="38" fontId="63" fillId="0" borderId="36" xfId="7" applyFont="1" applyBorder="1" applyAlignment="1">
      <alignment horizontal="left" vertical="center" wrapText="1"/>
    </xf>
    <xf numFmtId="0" fontId="64" fillId="0" borderId="48" xfId="8" applyFont="1" applyBorder="1" applyAlignment="1">
      <alignment vertical="center"/>
    </xf>
    <xf numFmtId="0" fontId="52" fillId="0" borderId="93" xfId="8" applyFont="1" applyBorder="1" applyAlignment="1">
      <alignment horizontal="center" vertical="center"/>
    </xf>
    <xf numFmtId="0" fontId="58" fillId="0" borderId="39" xfId="8" applyFont="1" applyBorder="1" applyAlignment="1">
      <alignment vertical="center"/>
    </xf>
    <xf numFmtId="0" fontId="27" fillId="0" borderId="38" xfId="8" applyBorder="1" applyAlignment="1"/>
    <xf numFmtId="0" fontId="27" fillId="0" borderId="35" xfId="8" applyBorder="1" applyAlignment="1"/>
    <xf numFmtId="0" fontId="0" fillId="0" borderId="0" xfId="0" applyFont="1">
      <alignment vertical="center"/>
    </xf>
    <xf numFmtId="0" fontId="67" fillId="0" borderId="0" xfId="0" applyFont="1" applyProtection="1">
      <alignment vertical="center"/>
    </xf>
    <xf numFmtId="0" fontId="9" fillId="0" borderId="9" xfId="0" applyFont="1" applyBorder="1" applyAlignment="1" applyProtection="1">
      <alignment horizontal="center" vertical="center" textRotation="255" shrinkToFit="1"/>
    </xf>
    <xf numFmtId="0" fontId="20" fillId="0" borderId="0" xfId="0" applyFont="1" applyProtection="1">
      <alignment vertical="center"/>
    </xf>
    <xf numFmtId="0" fontId="12" fillId="0" borderId="0" xfId="0" applyFont="1" applyBorder="1" applyProtection="1">
      <alignment vertical="center"/>
    </xf>
    <xf numFmtId="0" fontId="12" fillId="0" borderId="0" xfId="0" applyFont="1" applyBorder="1" applyAlignment="1" applyProtection="1">
      <alignment horizontal="center" vertical="center"/>
    </xf>
    <xf numFmtId="0" fontId="68" fillId="0" borderId="0" xfId="0" applyFont="1" applyAlignment="1" applyProtection="1">
      <alignment horizontal="right" vertical="center"/>
    </xf>
    <xf numFmtId="0" fontId="9" fillId="0" borderId="25" xfId="0" applyFont="1" applyFill="1" applyBorder="1" applyAlignment="1" applyProtection="1">
      <alignment horizontal="center" vertical="center"/>
      <protection locked="0"/>
    </xf>
    <xf numFmtId="0" fontId="9" fillId="0" borderId="51" xfId="0" applyFont="1" applyFill="1" applyBorder="1" applyAlignment="1" applyProtection="1">
      <alignment horizontal="center" vertical="center"/>
      <protection locked="0"/>
    </xf>
    <xf numFmtId="0" fontId="9" fillId="0" borderId="14"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0" xfId="0" applyFont="1" applyBorder="1" applyAlignment="1" applyProtection="1">
      <alignment horizontal="center" vertical="center"/>
    </xf>
    <xf numFmtId="0" fontId="9" fillId="0" borderId="22" xfId="0" applyFont="1" applyBorder="1" applyAlignment="1" applyProtection="1">
      <alignment horizontal="center" vertical="center"/>
    </xf>
    <xf numFmtId="0" fontId="9" fillId="0" borderId="29"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0" xfId="0" applyFont="1" applyFill="1" applyAlignment="1" applyProtection="1">
      <alignment horizontal="center" vertical="center"/>
      <protection locked="0"/>
    </xf>
    <xf numFmtId="0" fontId="9" fillId="0" borderId="0" xfId="0" applyFont="1" applyFill="1" applyAlignment="1" applyProtection="1">
      <alignment horizontal="center" vertical="center"/>
      <protection locked="0"/>
    </xf>
    <xf numFmtId="0" fontId="9" fillId="0" borderId="0" xfId="0" applyFont="1" applyAlignment="1" applyProtection="1">
      <alignment horizontal="center" vertical="center"/>
    </xf>
    <xf numFmtId="0" fontId="9" fillId="0" borderId="0" xfId="0" applyFont="1" applyAlignment="1" applyProtection="1">
      <alignment horizontal="left" vertical="center" wrapText="1"/>
    </xf>
    <xf numFmtId="0" fontId="9" fillId="0" borderId="11" xfId="0" applyFont="1" applyBorder="1" applyAlignment="1" applyProtection="1">
      <alignment horizontal="center" vertical="center"/>
    </xf>
    <xf numFmtId="0" fontId="9" fillId="0" borderId="11" xfId="0" applyFont="1" applyFill="1" applyBorder="1" applyAlignment="1" applyProtection="1">
      <alignment horizontal="left" vertical="center"/>
      <protection locked="0"/>
    </xf>
    <xf numFmtId="0" fontId="9" fillId="0" borderId="46" xfId="0" applyFont="1" applyFill="1" applyBorder="1" applyAlignment="1" applyProtection="1">
      <alignment horizontal="left" vertical="center"/>
      <protection locked="0"/>
    </xf>
    <xf numFmtId="0" fontId="9" fillId="0" borderId="12" xfId="0" applyFont="1" applyBorder="1" applyAlignment="1" applyProtection="1">
      <alignment horizontal="center" vertical="center"/>
    </xf>
    <xf numFmtId="0" fontId="9" fillId="0" borderId="12" xfId="0" applyFont="1" applyFill="1" applyBorder="1" applyAlignment="1" applyProtection="1">
      <alignment horizontal="left" vertical="center" shrinkToFit="1"/>
      <protection locked="0"/>
    </xf>
    <xf numFmtId="0" fontId="9" fillId="0" borderId="47" xfId="0" applyFont="1" applyFill="1" applyBorder="1" applyAlignment="1" applyProtection="1">
      <alignment horizontal="left" vertical="center" shrinkToFit="1"/>
      <protection locked="0"/>
    </xf>
    <xf numFmtId="0" fontId="9" fillId="0" borderId="13"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36" xfId="0" applyFont="1" applyBorder="1" applyAlignment="1" applyProtection="1">
      <alignment horizontal="center" vertical="center"/>
    </xf>
    <xf numFmtId="0" fontId="9" fillId="0" borderId="37" xfId="0" applyFont="1" applyBorder="1" applyAlignment="1" applyProtection="1">
      <alignment horizontal="center" vertical="center"/>
    </xf>
    <xf numFmtId="49" fontId="9" fillId="0" borderId="23" xfId="0" applyNumberFormat="1" applyFont="1" applyFill="1" applyBorder="1" applyAlignment="1" applyProtection="1">
      <alignment horizontal="center" vertical="center"/>
      <protection locked="0"/>
    </xf>
    <xf numFmtId="49" fontId="9" fillId="0" borderId="36" xfId="0" applyNumberFormat="1" applyFont="1" applyFill="1" applyBorder="1" applyAlignment="1" applyProtection="1">
      <alignment horizontal="center" vertical="center"/>
      <protection locked="0"/>
    </xf>
    <xf numFmtId="0" fontId="9" fillId="0" borderId="23" xfId="0" applyFont="1" applyFill="1" applyBorder="1" applyAlignment="1" applyProtection="1">
      <alignment horizontal="left" vertical="center" shrinkToFit="1"/>
      <protection locked="0"/>
    </xf>
    <xf numFmtId="0" fontId="9" fillId="0" borderId="48" xfId="0" applyFont="1" applyFill="1" applyBorder="1" applyAlignment="1" applyProtection="1">
      <alignment horizontal="left" vertical="center" shrinkToFit="1"/>
      <protection locked="0"/>
    </xf>
    <xf numFmtId="49" fontId="9" fillId="0" borderId="30" xfId="0" applyNumberFormat="1" applyFont="1" applyFill="1" applyBorder="1" applyAlignment="1" applyProtection="1">
      <alignment horizontal="center" vertical="center"/>
      <protection locked="0"/>
    </xf>
    <xf numFmtId="0" fontId="9" fillId="0" borderId="31" xfId="0" applyFont="1" applyFill="1" applyBorder="1" applyAlignment="1" applyProtection="1">
      <alignment horizontal="left" vertical="center" shrinkToFit="1"/>
      <protection locked="0"/>
    </xf>
    <xf numFmtId="0" fontId="9" fillId="0" borderId="32" xfId="0" applyFont="1" applyFill="1" applyBorder="1" applyAlignment="1" applyProtection="1">
      <alignment horizontal="left" vertical="center" shrinkToFit="1"/>
      <protection locked="0"/>
    </xf>
    <xf numFmtId="0" fontId="9" fillId="0" borderId="50" xfId="0" applyFont="1" applyFill="1" applyBorder="1" applyAlignment="1" applyProtection="1">
      <alignment horizontal="left" vertical="center" shrinkToFit="1"/>
      <protection locked="0"/>
    </xf>
    <xf numFmtId="0" fontId="8" fillId="0" borderId="6"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33" xfId="0" applyFont="1" applyBorder="1" applyAlignment="1" applyProtection="1">
      <alignment horizontal="center" vertical="center"/>
    </xf>
    <xf numFmtId="178" fontId="8" fillId="0" borderId="34" xfId="7" applyNumberFormat="1" applyFont="1" applyBorder="1" applyAlignment="1" applyProtection="1">
      <alignment horizontal="center" vertical="center"/>
    </xf>
    <xf numFmtId="178" fontId="15" fillId="0" borderId="16" xfId="0" applyNumberFormat="1" applyFont="1" applyBorder="1" applyAlignment="1">
      <alignment horizontal="center" vertical="center"/>
    </xf>
    <xf numFmtId="178" fontId="15" fillId="0" borderId="39" xfId="0" applyNumberFormat="1" applyFont="1" applyBorder="1" applyAlignment="1">
      <alignment horizontal="center" vertical="center"/>
    </xf>
    <xf numFmtId="0" fontId="9" fillId="0" borderId="14" xfId="0" applyFont="1" applyBorder="1" applyAlignment="1" applyProtection="1">
      <alignment horizontal="center" vertical="center" wrapText="1"/>
    </xf>
    <xf numFmtId="0" fontId="9" fillId="0" borderId="3" xfId="0" applyFont="1" applyBorder="1" applyAlignment="1" applyProtection="1">
      <alignment horizontal="center" vertical="center" textRotation="255"/>
    </xf>
    <xf numFmtId="0" fontId="9" fillId="0" borderId="4" xfId="0" applyFont="1" applyBorder="1" applyAlignment="1" applyProtection="1">
      <alignment horizontal="center" vertical="center" textRotation="255"/>
    </xf>
    <xf numFmtId="0" fontId="9" fillId="0" borderId="5" xfId="0" applyFont="1" applyBorder="1" applyAlignment="1" applyProtection="1">
      <alignment horizontal="center" vertical="center" textRotation="255"/>
    </xf>
    <xf numFmtId="0" fontId="9" fillId="0" borderId="23" xfId="0" applyFont="1" applyFill="1" applyBorder="1" applyAlignment="1" applyProtection="1">
      <alignment horizontal="center" vertical="center" shrinkToFit="1"/>
      <protection locked="0"/>
    </xf>
    <xf numFmtId="0" fontId="9" fillId="0" borderId="36" xfId="0" applyFont="1" applyFill="1" applyBorder="1" applyAlignment="1" applyProtection="1">
      <alignment horizontal="center" vertical="center" shrinkToFit="1"/>
      <protection locked="0"/>
    </xf>
    <xf numFmtId="0" fontId="9" fillId="0" borderId="48" xfId="0" applyFont="1" applyFill="1" applyBorder="1" applyAlignment="1" applyProtection="1">
      <alignment horizontal="center" vertical="center" shrinkToFit="1"/>
      <protection locked="0"/>
    </xf>
    <xf numFmtId="0" fontId="9" fillId="0" borderId="15"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38" xfId="0" applyFont="1" applyBorder="1" applyAlignment="1" applyProtection="1">
      <alignment horizontal="center" vertical="center"/>
    </xf>
    <xf numFmtId="0" fontId="9" fillId="0" borderId="35" xfId="0" applyFont="1" applyFill="1" applyBorder="1" applyAlignment="1" applyProtection="1">
      <alignment horizontal="center" vertical="center"/>
      <protection locked="0"/>
    </xf>
    <xf numFmtId="0" fontId="9" fillId="0" borderId="6"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33" xfId="0" applyFont="1" applyBorder="1" applyAlignment="1" applyProtection="1">
      <alignment horizontal="center" vertical="center"/>
    </xf>
    <xf numFmtId="0" fontId="14" fillId="0" borderId="34"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33" xfId="0" applyFont="1" applyBorder="1" applyAlignment="1" applyProtection="1">
      <alignment horizontal="center" vertical="center" shrinkToFit="1"/>
    </xf>
    <xf numFmtId="0" fontId="10" fillId="0" borderId="16" xfId="0" applyFont="1" applyBorder="1" applyAlignment="1" applyProtection="1">
      <alignment horizontal="center" vertical="center" wrapText="1"/>
    </xf>
    <xf numFmtId="0" fontId="10" fillId="0" borderId="39" xfId="0" applyFont="1" applyBorder="1" applyAlignment="1" applyProtection="1">
      <alignment horizontal="center" vertical="center" wrapText="1"/>
    </xf>
    <xf numFmtId="0" fontId="10" fillId="0" borderId="43" xfId="0" applyFont="1" applyBorder="1" applyAlignment="1" applyProtection="1">
      <alignment vertical="center"/>
    </xf>
    <xf numFmtId="0" fontId="10" fillId="0" borderId="26" xfId="0" applyFont="1" applyBorder="1" applyAlignment="1" applyProtection="1">
      <alignment vertical="center"/>
    </xf>
    <xf numFmtId="0" fontId="10" fillId="0" borderId="26" xfId="0" applyFont="1" applyBorder="1" applyAlignment="1" applyProtection="1">
      <alignment horizontal="center" vertical="center"/>
    </xf>
    <xf numFmtId="0" fontId="10" fillId="0" borderId="40" xfId="0" applyFont="1" applyBorder="1" applyAlignment="1" applyProtection="1">
      <alignment horizontal="center" vertical="center"/>
    </xf>
    <xf numFmtId="38" fontId="10" fillId="0" borderId="43" xfId="7" applyFont="1" applyBorder="1" applyAlignment="1" applyProtection="1">
      <alignment vertical="center"/>
    </xf>
    <xf numFmtId="38" fontId="10" fillId="0" borderId="26" xfId="7" applyFont="1" applyBorder="1" applyAlignment="1" applyProtection="1">
      <alignment vertical="center"/>
    </xf>
    <xf numFmtId="0" fontId="10" fillId="0" borderId="44" xfId="0" applyFont="1" applyBorder="1" applyAlignment="1" applyProtection="1">
      <alignment vertical="center"/>
    </xf>
    <xf numFmtId="0" fontId="10" fillId="0" borderId="27" xfId="0" applyFont="1" applyBorder="1" applyAlignment="1" applyProtection="1">
      <alignment vertical="center"/>
    </xf>
    <xf numFmtId="0" fontId="10" fillId="0" borderId="27" xfId="0" applyFont="1" applyBorder="1" applyAlignment="1" applyProtection="1">
      <alignment horizontal="center" vertical="center"/>
    </xf>
    <xf numFmtId="0" fontId="10" fillId="0" borderId="41" xfId="0" applyFont="1" applyBorder="1" applyAlignment="1" applyProtection="1">
      <alignment horizontal="center" vertical="center"/>
    </xf>
    <xf numFmtId="38" fontId="10" fillId="0" borderId="44" xfId="7" applyFont="1" applyBorder="1" applyAlignment="1" applyProtection="1">
      <alignment vertical="center"/>
    </xf>
    <xf numFmtId="38" fontId="10" fillId="0" borderId="27" xfId="7" applyFont="1" applyBorder="1" applyAlignment="1" applyProtection="1">
      <alignment vertical="center"/>
    </xf>
    <xf numFmtId="0" fontId="9" fillId="2" borderId="7" xfId="0" applyFont="1" applyFill="1" applyBorder="1" applyAlignment="1" applyProtection="1">
      <alignment horizontal="center" vertical="center" textRotation="255"/>
    </xf>
    <xf numFmtId="0" fontId="0" fillId="0" borderId="8" xfId="0" applyBorder="1" applyAlignment="1">
      <alignment horizontal="center" vertical="center" textRotation="255"/>
    </xf>
    <xf numFmtId="0" fontId="9" fillId="0" borderId="42" xfId="0" applyFont="1" applyBorder="1" applyAlignment="1" applyProtection="1">
      <alignment horizontal="center" vertical="center"/>
    </xf>
    <xf numFmtId="0" fontId="9" fillId="0" borderId="34" xfId="0" applyNumberFormat="1" applyFont="1" applyBorder="1" applyAlignment="1" applyProtection="1">
      <alignment horizontal="right" vertical="center"/>
    </xf>
    <xf numFmtId="0" fontId="9" fillId="0" borderId="16" xfId="0" applyNumberFormat="1" applyFont="1" applyBorder="1" applyAlignment="1" applyProtection="1">
      <alignment horizontal="right" vertical="center"/>
    </xf>
    <xf numFmtId="0" fontId="10" fillId="0" borderId="16" xfId="0" applyFont="1" applyBorder="1" applyAlignment="1" applyProtection="1">
      <alignment horizontal="center" vertical="center"/>
    </xf>
    <xf numFmtId="0" fontId="10" fillId="0" borderId="33" xfId="0" applyFont="1" applyBorder="1" applyAlignment="1" applyProtection="1">
      <alignment horizontal="center" vertical="center"/>
    </xf>
    <xf numFmtId="38" fontId="17" fillId="0" borderId="34" xfId="7" applyFont="1" applyBorder="1" applyAlignment="1" applyProtection="1">
      <alignment horizontal="right" vertical="center"/>
    </xf>
    <xf numFmtId="38" fontId="17" fillId="0" borderId="16" xfId="7" applyFont="1" applyBorder="1" applyAlignment="1" applyProtection="1">
      <alignment horizontal="right" vertical="center"/>
    </xf>
    <xf numFmtId="0" fontId="9" fillId="0" borderId="7" xfId="0" applyFont="1" applyBorder="1" applyAlignment="1" applyProtection="1">
      <alignment horizontal="center" vertical="center" textRotation="255" shrinkToFit="1"/>
    </xf>
    <xf numFmtId="0" fontId="9" fillId="0" borderId="8" xfId="0" applyFont="1" applyBorder="1" applyAlignment="1" applyProtection="1">
      <alignment horizontal="center" vertical="center" textRotation="255" shrinkToFit="1"/>
    </xf>
    <xf numFmtId="0" fontId="10" fillId="0" borderId="34" xfId="0" applyFont="1" applyBorder="1" applyAlignment="1" applyProtection="1">
      <alignment vertical="center"/>
    </xf>
    <xf numFmtId="0" fontId="10" fillId="0" borderId="16" xfId="0" applyFont="1" applyBorder="1" applyAlignment="1" applyProtection="1">
      <alignment vertical="center"/>
    </xf>
    <xf numFmtId="38" fontId="10" fillId="0" borderId="34" xfId="7" applyFont="1" applyBorder="1" applyAlignment="1" applyProtection="1">
      <alignment vertical="center"/>
    </xf>
    <xf numFmtId="38" fontId="10" fillId="0" borderId="16" xfId="7" applyFont="1" applyBorder="1" applyAlignment="1" applyProtection="1">
      <alignment vertical="center"/>
    </xf>
    <xf numFmtId="49" fontId="9" fillId="0" borderId="24" xfId="0" applyNumberFormat="1" applyFont="1" applyFill="1" applyBorder="1" applyAlignment="1" applyProtection="1">
      <alignment horizontal="center" vertical="center" shrinkToFit="1"/>
      <protection locked="0"/>
    </xf>
    <xf numFmtId="0" fontId="18" fillId="0" borderId="24" xfId="0" applyFont="1" applyFill="1" applyBorder="1" applyAlignment="1">
      <alignment horizontal="left" vertical="top" wrapText="1"/>
    </xf>
    <xf numFmtId="0" fontId="18" fillId="0" borderId="84" xfId="0" applyFont="1" applyFill="1" applyBorder="1" applyAlignment="1">
      <alignment horizontal="left" vertical="top" wrapText="1"/>
    </xf>
    <xf numFmtId="0" fontId="9" fillId="0" borderId="79" xfId="0" applyFont="1" applyFill="1" applyBorder="1" applyAlignment="1" applyProtection="1">
      <alignment horizontal="left" vertical="center" shrinkToFit="1"/>
      <protection locked="0"/>
    </xf>
    <xf numFmtId="0" fontId="9" fillId="0" borderId="22" xfId="0" applyFont="1" applyFill="1" applyBorder="1" applyAlignment="1" applyProtection="1">
      <alignment horizontal="left" vertical="center" shrinkToFit="1"/>
      <protection locked="0"/>
    </xf>
    <xf numFmtId="0" fontId="9" fillId="0" borderId="55" xfId="0" applyFont="1" applyFill="1" applyBorder="1" applyAlignment="1" applyProtection="1">
      <alignment horizontal="left" vertical="center" shrinkToFit="1"/>
      <protection locked="0"/>
    </xf>
    <xf numFmtId="0" fontId="19" fillId="0" borderId="61" xfId="0" applyFont="1" applyFill="1" applyBorder="1" applyAlignment="1">
      <alignment horizontal="center" vertical="center"/>
    </xf>
    <xf numFmtId="0" fontId="19" fillId="0" borderId="66"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39" xfId="0" applyFont="1" applyFill="1" applyBorder="1" applyAlignment="1">
      <alignment horizontal="center" vertical="center"/>
    </xf>
    <xf numFmtId="0" fontId="9" fillId="0" borderId="61" xfId="0" applyFont="1" applyFill="1" applyBorder="1" applyAlignment="1">
      <alignment horizontal="center" vertical="center" textRotation="255"/>
    </xf>
    <xf numFmtId="0" fontId="9" fillId="0" borderId="66" xfId="0" applyFont="1" applyFill="1" applyBorder="1" applyAlignment="1">
      <alignment horizontal="center" vertical="center" textRotation="255"/>
    </xf>
    <xf numFmtId="0" fontId="9" fillId="0" borderId="70" xfId="0" applyFont="1" applyFill="1" applyBorder="1" applyAlignment="1">
      <alignment horizontal="center" vertical="center" textRotation="255"/>
    </xf>
    <xf numFmtId="0" fontId="9" fillId="0" borderId="62"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54"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22"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4" xfId="0" applyFont="1" applyFill="1" applyBorder="1" applyAlignment="1">
      <alignment vertical="center"/>
    </xf>
    <xf numFmtId="0" fontId="9" fillId="0" borderId="24" xfId="0" applyFont="1" applyFill="1" applyBorder="1" applyAlignment="1">
      <alignment vertical="center"/>
    </xf>
    <xf numFmtId="0" fontId="9" fillId="0" borderId="77" xfId="0" applyFont="1" applyFill="1" applyBorder="1" applyAlignment="1">
      <alignment vertical="center"/>
    </xf>
    <xf numFmtId="0" fontId="9" fillId="0" borderId="10" xfId="0" applyFont="1" applyFill="1" applyBorder="1" applyAlignment="1">
      <alignment vertical="center"/>
    </xf>
    <xf numFmtId="0" fontId="9" fillId="0" borderId="22" xfId="0" applyFont="1" applyFill="1" applyBorder="1" applyAlignment="1">
      <alignment vertical="center"/>
    </xf>
    <xf numFmtId="0" fontId="9" fillId="0" borderId="42" xfId="0" applyFont="1" applyFill="1" applyBorder="1" applyAlignment="1">
      <alignment vertical="center"/>
    </xf>
    <xf numFmtId="49" fontId="9" fillId="0" borderId="78" xfId="0" applyNumberFormat="1" applyFont="1" applyFill="1" applyBorder="1" applyAlignment="1" applyProtection="1">
      <alignment horizontal="center" vertical="center" shrinkToFit="1"/>
      <protection locked="0"/>
    </xf>
    <xf numFmtId="49" fontId="9" fillId="0" borderId="73" xfId="0" applyNumberFormat="1" applyFont="1" applyFill="1" applyBorder="1" applyAlignment="1" applyProtection="1">
      <alignment horizontal="center" vertical="center" shrinkToFit="1"/>
      <protection locked="0"/>
    </xf>
    <xf numFmtId="49" fontId="9" fillId="0" borderId="76" xfId="0" applyNumberFormat="1" applyFont="1" applyFill="1" applyBorder="1" applyAlignment="1" applyProtection="1">
      <alignment horizontal="center" vertical="center" shrinkToFit="1"/>
      <protection locked="0"/>
    </xf>
    <xf numFmtId="0" fontId="9" fillId="0" borderId="37" xfId="0" applyFont="1" applyFill="1" applyBorder="1" applyAlignment="1" applyProtection="1">
      <alignment horizontal="left" vertical="center" shrinkToFit="1"/>
      <protection locked="0"/>
    </xf>
    <xf numFmtId="0" fontId="9" fillId="0" borderId="37" xfId="0" applyFont="1" applyFill="1" applyBorder="1" applyAlignment="1" applyProtection="1">
      <alignment horizontal="center" vertical="center" shrinkToFit="1"/>
      <protection locked="0"/>
    </xf>
    <xf numFmtId="58" fontId="9" fillId="0" borderId="23" xfId="0" applyNumberFormat="1" applyFont="1" applyFill="1" applyBorder="1" applyAlignment="1" applyProtection="1">
      <alignment horizontal="center" vertical="center" shrinkToFit="1"/>
      <protection locked="0"/>
    </xf>
    <xf numFmtId="58" fontId="9" fillId="0" borderId="48" xfId="0" applyNumberFormat="1" applyFont="1" applyFill="1" applyBorder="1" applyAlignment="1" applyProtection="1">
      <alignment horizontal="center" vertical="center" shrinkToFit="1"/>
      <protection locked="0"/>
    </xf>
    <xf numFmtId="0" fontId="10" fillId="0" borderId="23" xfId="0" applyFont="1" applyFill="1" applyBorder="1" applyAlignment="1" applyProtection="1">
      <alignment vertical="center" shrinkToFit="1"/>
      <protection locked="0"/>
    </xf>
    <xf numFmtId="0" fontId="10" fillId="0" borderId="36" xfId="0" applyFont="1" applyFill="1" applyBorder="1" applyAlignment="1" applyProtection="1">
      <alignment vertical="center" shrinkToFit="1"/>
      <protection locked="0"/>
    </xf>
    <xf numFmtId="49" fontId="10" fillId="0" borderId="37" xfId="0" applyNumberFormat="1" applyFont="1" applyFill="1" applyBorder="1" applyAlignment="1">
      <alignment horizontal="center" vertical="center" wrapText="1"/>
    </xf>
    <xf numFmtId="49" fontId="10" fillId="0" borderId="23" xfId="0" applyNumberFormat="1" applyFont="1" applyFill="1" applyBorder="1" applyAlignment="1">
      <alignment horizontal="center" vertical="center"/>
    </xf>
    <xf numFmtId="38" fontId="9" fillId="0" borderId="23" xfId="7" applyFont="1" applyFill="1" applyBorder="1" applyAlignment="1" applyProtection="1">
      <alignment horizontal="center" vertical="center" shrinkToFit="1"/>
      <protection locked="0"/>
    </xf>
    <xf numFmtId="0" fontId="20" fillId="0" borderId="63" xfId="0" applyFont="1" applyFill="1" applyBorder="1" applyAlignment="1" applyProtection="1">
      <alignment horizontal="center" vertical="center"/>
      <protection locked="0"/>
    </xf>
    <xf numFmtId="0" fontId="20" fillId="0" borderId="67"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10" fillId="0" borderId="23"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23" xfId="0" applyFont="1" applyFill="1" applyBorder="1" applyAlignment="1">
      <alignment horizontal="left" vertical="center"/>
    </xf>
    <xf numFmtId="0" fontId="10" fillId="0" borderId="48" xfId="0" applyFont="1" applyFill="1" applyBorder="1" applyAlignment="1">
      <alignment horizontal="left" vertical="center"/>
    </xf>
    <xf numFmtId="0" fontId="10" fillId="0" borderId="23" xfId="0" applyFont="1" applyBorder="1" applyAlignment="1">
      <alignment horizontal="left" vertical="center"/>
    </xf>
    <xf numFmtId="0" fontId="10" fillId="0" borderId="48" xfId="0" applyFont="1" applyBorder="1" applyAlignment="1">
      <alignment horizontal="left" vertical="center"/>
    </xf>
    <xf numFmtId="0" fontId="10" fillId="0" borderId="22" xfId="0" applyFont="1" applyFill="1" applyBorder="1" applyAlignment="1">
      <alignment horizontal="left" vertical="center" wrapText="1"/>
    </xf>
    <xf numFmtId="0" fontId="10" fillId="0" borderId="22" xfId="0" applyFont="1" applyFill="1" applyBorder="1" applyAlignment="1">
      <alignment horizontal="left" vertical="center"/>
    </xf>
    <xf numFmtId="0" fontId="10" fillId="0" borderId="55" xfId="0" applyFont="1" applyFill="1" applyBorder="1" applyAlignment="1">
      <alignment horizontal="left" vertical="center"/>
    </xf>
    <xf numFmtId="0" fontId="9" fillId="0" borderId="64" xfId="0" applyFont="1" applyFill="1" applyBorder="1" applyAlignment="1">
      <alignment horizontal="center" vertical="center"/>
    </xf>
    <xf numFmtId="0" fontId="9" fillId="0" borderId="68" xfId="0" applyFont="1" applyFill="1" applyBorder="1" applyAlignment="1">
      <alignment horizontal="center" vertical="center"/>
    </xf>
    <xf numFmtId="38" fontId="9" fillId="0" borderId="68" xfId="7" applyFont="1" applyFill="1" applyBorder="1" applyAlignment="1" applyProtection="1">
      <alignment horizontal="center" vertical="center"/>
      <protection locked="0"/>
    </xf>
    <xf numFmtId="12" fontId="9" fillId="0" borderId="68" xfId="0" applyNumberFormat="1" applyFont="1" applyFill="1" applyBorder="1" applyAlignment="1">
      <alignment horizontal="center" vertical="center" shrinkToFit="1"/>
    </xf>
    <xf numFmtId="38" fontId="9" fillId="0" borderId="81" xfId="7" applyFont="1" applyFill="1" applyBorder="1" applyAlignment="1" applyProtection="1">
      <alignment horizontal="center" vertical="center"/>
      <protection locked="0"/>
    </xf>
    <xf numFmtId="182" fontId="8" fillId="0" borderId="74" xfId="0" applyNumberFormat="1" applyFont="1" applyFill="1" applyBorder="1" applyAlignment="1">
      <alignment horizontal="center" vertical="center"/>
    </xf>
    <xf numFmtId="182" fontId="8" fillId="0" borderId="80" xfId="0" applyNumberFormat="1" applyFont="1" applyFill="1" applyBorder="1" applyAlignment="1">
      <alignment horizontal="center" vertical="center"/>
    </xf>
    <xf numFmtId="38" fontId="8" fillId="0" borderId="69" xfId="7" applyFont="1" applyFill="1" applyBorder="1" applyAlignment="1">
      <alignment horizontal="right" vertical="center"/>
    </xf>
    <xf numFmtId="38" fontId="8" fillId="0" borderId="74" xfId="7" applyFont="1" applyFill="1" applyBorder="1" applyAlignment="1">
      <alignment horizontal="right" vertical="center"/>
    </xf>
    <xf numFmtId="0" fontId="9" fillId="0" borderId="75" xfId="0" applyFont="1" applyFill="1" applyBorder="1" applyAlignment="1">
      <alignment horizontal="center" vertical="center"/>
    </xf>
    <xf numFmtId="0" fontId="9" fillId="0" borderId="82" xfId="0" applyFont="1" applyFill="1" applyBorder="1" applyAlignment="1">
      <alignment horizontal="center" vertical="center"/>
    </xf>
    <xf numFmtId="38" fontId="8" fillId="0" borderId="65" xfId="0" applyNumberFormat="1" applyFont="1" applyFill="1" applyBorder="1" applyAlignment="1">
      <alignment horizontal="center" vertical="center"/>
    </xf>
    <xf numFmtId="0" fontId="8" fillId="0" borderId="69" xfId="0" applyFont="1" applyFill="1" applyBorder="1" applyAlignment="1">
      <alignment horizontal="center" vertical="center"/>
    </xf>
    <xf numFmtId="0" fontId="8" fillId="0" borderId="74" xfId="0" applyFont="1" applyFill="1" applyBorder="1" applyAlignment="1">
      <alignment horizontal="center" vertical="center"/>
    </xf>
    <xf numFmtId="38" fontId="35" fillId="0" borderId="69" xfId="7" applyFont="1" applyFill="1" applyBorder="1" applyAlignment="1">
      <alignment horizontal="right" vertical="center"/>
    </xf>
    <xf numFmtId="38" fontId="35" fillId="0" borderId="74" xfId="7" applyFont="1" applyFill="1" applyBorder="1" applyAlignment="1">
      <alignment horizontal="right" vertical="center"/>
    </xf>
    <xf numFmtId="0" fontId="9" fillId="0" borderId="69" xfId="0" applyFont="1" applyFill="1" applyBorder="1" applyAlignment="1">
      <alignment horizontal="center" vertical="center"/>
    </xf>
    <xf numFmtId="38" fontId="9" fillId="0" borderId="64" xfId="7" applyFont="1" applyFill="1" applyBorder="1" applyAlignment="1" applyProtection="1">
      <alignment horizontal="center" vertical="center"/>
      <protection locked="0"/>
    </xf>
    <xf numFmtId="38" fontId="8" fillId="0" borderId="65" xfId="7" applyFont="1" applyFill="1" applyBorder="1" applyAlignment="1">
      <alignment horizontal="right" vertical="center"/>
    </xf>
    <xf numFmtId="0" fontId="10" fillId="0" borderId="13" xfId="0" applyFont="1" applyFill="1" applyBorder="1" applyAlignment="1">
      <alignment horizontal="left" vertical="center"/>
    </xf>
    <xf numFmtId="38" fontId="8" fillId="0" borderId="80" xfId="7" applyFont="1" applyFill="1" applyBorder="1" applyAlignment="1">
      <alignment horizontal="right" vertical="center"/>
    </xf>
    <xf numFmtId="0" fontId="53" fillId="0" borderId="14" xfId="8" applyFont="1" applyBorder="1" applyAlignment="1" applyProtection="1">
      <alignment horizontal="left" vertical="center" wrapText="1"/>
      <protection locked="0"/>
    </xf>
    <xf numFmtId="0" fontId="53" fillId="0" borderId="24" xfId="8" applyFont="1" applyBorder="1" applyAlignment="1" applyProtection="1">
      <alignment horizontal="left" vertical="center" wrapText="1"/>
      <protection locked="0"/>
    </xf>
    <xf numFmtId="0" fontId="53" fillId="0" borderId="77" xfId="8" applyFont="1" applyBorder="1" applyAlignment="1" applyProtection="1">
      <alignment horizontal="left" vertical="center" wrapText="1"/>
      <protection locked="0"/>
    </xf>
    <xf numFmtId="0" fontId="53" fillId="0" borderId="62" xfId="8" applyFont="1" applyBorder="1" applyAlignment="1" applyProtection="1">
      <alignment horizontal="left" vertical="center" wrapText="1"/>
      <protection locked="0"/>
    </xf>
    <xf numFmtId="0" fontId="53" fillId="0" borderId="0" xfId="8" applyFont="1" applyBorder="1" applyAlignment="1" applyProtection="1">
      <alignment horizontal="left" vertical="center" wrapText="1"/>
      <protection locked="0"/>
    </xf>
    <xf numFmtId="0" fontId="53" fillId="0" borderId="45" xfId="8" applyFont="1" applyBorder="1" applyAlignment="1" applyProtection="1">
      <alignment horizontal="left" vertical="center" wrapText="1"/>
      <protection locked="0"/>
    </xf>
    <xf numFmtId="183" fontId="53" fillId="0" borderId="37" xfId="8" applyNumberFormat="1" applyFont="1" applyBorder="1" applyAlignment="1" applyProtection="1">
      <alignment vertical="center"/>
      <protection locked="0"/>
    </xf>
    <xf numFmtId="183" fontId="53" fillId="0" borderId="23" xfId="8" applyNumberFormat="1" applyFont="1" applyBorder="1" applyAlignment="1" applyProtection="1">
      <alignment vertical="center"/>
      <protection locked="0"/>
    </xf>
    <xf numFmtId="0" fontId="58" fillId="0" borderId="92" xfId="8" applyFont="1" applyBorder="1" applyAlignment="1" applyProtection="1">
      <alignment horizontal="left" vertical="center"/>
      <protection locked="0"/>
    </xf>
    <xf numFmtId="0" fontId="58" fillId="0" borderId="80" xfId="8" applyFont="1" applyBorder="1" applyAlignment="1" applyProtection="1">
      <alignment horizontal="left" vertical="center"/>
      <protection locked="0"/>
    </xf>
    <xf numFmtId="183" fontId="53" fillId="0" borderId="6" xfId="8" applyNumberFormat="1" applyFont="1" applyBorder="1" applyAlignment="1" applyProtection="1">
      <alignment vertical="center"/>
    </xf>
    <xf numFmtId="183" fontId="53" fillId="0" borderId="16" xfId="8" applyNumberFormat="1" applyFont="1" applyBorder="1" applyAlignment="1" applyProtection="1">
      <alignment vertical="center"/>
    </xf>
    <xf numFmtId="0" fontId="52" fillId="0" borderId="72" xfId="8" applyFont="1" applyBorder="1" applyAlignment="1" applyProtection="1">
      <alignment horizontal="center" vertical="center"/>
    </xf>
    <xf numFmtId="0" fontId="52" fillId="0" borderId="73" xfId="8" applyFont="1" applyBorder="1" applyAlignment="1" applyProtection="1">
      <alignment horizontal="center" vertical="center"/>
    </xf>
    <xf numFmtId="0" fontId="52" fillId="0" borderId="76" xfId="8" applyFont="1" applyBorder="1" applyAlignment="1" applyProtection="1">
      <alignment horizontal="center" vertical="center"/>
    </xf>
    <xf numFmtId="0" fontId="52" fillId="0" borderId="78" xfId="8" applyFont="1" applyBorder="1" applyAlignment="1">
      <alignment horizontal="center" vertical="center"/>
    </xf>
    <xf numFmtId="0" fontId="52" fillId="0" borderId="73" xfId="8" applyFont="1" applyBorder="1" applyAlignment="1">
      <alignment horizontal="center" vertical="center"/>
    </xf>
    <xf numFmtId="0" fontId="52" fillId="0" borderId="83" xfId="8" applyFont="1" applyBorder="1" applyAlignment="1">
      <alignment horizontal="center" vertical="center"/>
    </xf>
    <xf numFmtId="0" fontId="54" fillId="0" borderId="0" xfId="8" applyFont="1" applyBorder="1" applyAlignment="1">
      <alignment horizontal="left"/>
    </xf>
    <xf numFmtId="0" fontId="56" fillId="0" borderId="23" xfId="8" applyFont="1" applyBorder="1" applyAlignment="1" applyProtection="1">
      <alignment horizontal="left"/>
      <protection locked="0"/>
    </xf>
    <xf numFmtId="0" fontId="53" fillId="0" borderId="0" xfId="8" applyFont="1" applyBorder="1" applyAlignment="1" applyProtection="1">
      <protection locked="0"/>
    </xf>
    <xf numFmtId="0" fontId="52" fillId="4" borderId="61" xfId="8" applyFont="1" applyFill="1" applyBorder="1" applyAlignment="1">
      <alignment horizontal="center" vertical="center"/>
    </xf>
    <xf numFmtId="0" fontId="52" fillId="4" borderId="90" xfId="8" applyFont="1" applyFill="1" applyBorder="1" applyAlignment="1">
      <alignment horizontal="center" vertical="center"/>
    </xf>
    <xf numFmtId="0" fontId="52" fillId="4" borderId="62" xfId="8" applyFont="1" applyFill="1" applyBorder="1" applyAlignment="1">
      <alignment horizontal="center" vertical="center"/>
    </xf>
    <xf numFmtId="0" fontId="52" fillId="4" borderId="45" xfId="8" applyFont="1" applyFill="1" applyBorder="1" applyAlignment="1">
      <alignment horizontal="center" vertical="center"/>
    </xf>
    <xf numFmtId="0" fontId="52" fillId="4" borderId="10" xfId="8" applyFont="1" applyFill="1" applyBorder="1" applyAlignment="1">
      <alignment horizontal="center" vertical="center"/>
    </xf>
    <xf numFmtId="0" fontId="52" fillId="4" borderId="42" xfId="8" applyFont="1" applyFill="1" applyBorder="1" applyAlignment="1">
      <alignment horizontal="center" vertical="center"/>
    </xf>
    <xf numFmtId="0" fontId="57" fillId="0" borderId="91" xfId="8" applyFont="1" applyBorder="1" applyAlignment="1" applyProtection="1">
      <alignment horizontal="center" vertical="center"/>
      <protection locked="0"/>
    </xf>
    <xf numFmtId="0" fontId="57" fillId="0" borderId="66" xfId="8" applyFont="1" applyBorder="1" applyAlignment="1" applyProtection="1">
      <alignment horizontal="center" vertical="center"/>
      <protection locked="0"/>
    </xf>
    <xf numFmtId="0" fontId="57" fillId="0" borderId="89" xfId="8" applyFont="1" applyBorder="1" applyAlignment="1" applyProtection="1">
      <alignment horizontal="center" vertical="center"/>
      <protection locked="0"/>
    </xf>
    <xf numFmtId="0" fontId="57" fillId="0" borderId="0" xfId="8" applyFont="1" applyBorder="1" applyAlignment="1" applyProtection="1">
      <alignment horizontal="center" vertical="center"/>
      <protection locked="0"/>
    </xf>
    <xf numFmtId="0" fontId="57" fillId="0" borderId="79" xfId="8" applyFont="1" applyBorder="1" applyAlignment="1" applyProtection="1">
      <alignment horizontal="center" vertical="center"/>
      <protection locked="0"/>
    </xf>
    <xf numFmtId="0" fontId="57" fillId="0" borderId="22" xfId="8" applyFont="1" applyBorder="1" applyAlignment="1" applyProtection="1">
      <alignment horizontal="center" vertical="center"/>
      <protection locked="0"/>
    </xf>
    <xf numFmtId="0" fontId="57" fillId="0" borderId="66" xfId="8" applyFont="1" applyBorder="1" applyAlignment="1">
      <alignment horizontal="center" vertical="center"/>
    </xf>
    <xf numFmtId="0" fontId="59" fillId="0" borderId="0" xfId="8" applyFont="1" applyBorder="1" applyAlignment="1">
      <alignment horizontal="center" vertical="center"/>
    </xf>
    <xf numFmtId="0" fontId="59" fillId="0" borderId="22" xfId="8" applyFont="1" applyBorder="1" applyAlignment="1">
      <alignment horizontal="center" vertical="center"/>
    </xf>
    <xf numFmtId="0" fontId="58" fillId="0" borderId="66" xfId="8" applyFont="1" applyBorder="1" applyAlignment="1">
      <alignment horizontal="right" vertical="center"/>
    </xf>
    <xf numFmtId="0" fontId="58" fillId="0" borderId="70" xfId="8" applyFont="1" applyBorder="1" applyAlignment="1">
      <alignment horizontal="right" vertical="center"/>
    </xf>
    <xf numFmtId="0" fontId="58" fillId="0" borderId="0" xfId="8" applyFont="1" applyBorder="1" applyAlignment="1">
      <alignment horizontal="right" vertical="center"/>
    </xf>
    <xf numFmtId="0" fontId="58" fillId="0" borderId="54" xfId="8" applyFont="1" applyBorder="1" applyAlignment="1">
      <alignment horizontal="right" vertical="center"/>
    </xf>
    <xf numFmtId="0" fontId="58" fillId="0" borderId="22" xfId="8" applyFont="1" applyBorder="1" applyAlignment="1">
      <alignment horizontal="right" vertical="center"/>
    </xf>
    <xf numFmtId="0" fontId="58" fillId="0" borderId="55" xfId="8" applyFont="1" applyBorder="1" applyAlignment="1">
      <alignment horizontal="right" vertical="center"/>
    </xf>
    <xf numFmtId="0" fontId="27" fillId="0" borderId="16"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4" borderId="6" xfId="8" applyFont="1" applyFill="1" applyBorder="1" applyAlignment="1" applyProtection="1">
      <alignment horizontal="center" vertical="center"/>
    </xf>
    <xf numFmtId="0" fontId="27" fillId="4" borderId="33" xfId="8" applyFont="1" applyFill="1" applyBorder="1" applyAlignment="1" applyProtection="1">
      <alignment horizontal="center" vertical="center"/>
    </xf>
    <xf numFmtId="0" fontId="57" fillId="0" borderId="34" xfId="8" applyFont="1" applyBorder="1" applyAlignment="1" applyProtection="1">
      <alignment horizontal="center" vertical="center"/>
    </xf>
    <xf numFmtId="0" fontId="57" fillId="0" borderId="16" xfId="8" applyFont="1" applyBorder="1" applyAlignment="1" applyProtection="1">
      <alignment horizontal="center" vertical="center"/>
    </xf>
    <xf numFmtId="0" fontId="57" fillId="0" borderId="39" xfId="8" applyFont="1" applyBorder="1" applyAlignment="1" applyProtection="1">
      <alignment horizontal="center" vertical="center"/>
    </xf>
    <xf numFmtId="0" fontId="52" fillId="4" borderId="6" xfId="8" applyFont="1" applyFill="1" applyBorder="1" applyAlignment="1">
      <alignment vertical="center"/>
    </xf>
    <xf numFmtId="0" fontId="27" fillId="4" borderId="33" xfId="8" applyFill="1" applyBorder="1" applyAlignment="1">
      <alignment vertical="center"/>
    </xf>
    <xf numFmtId="0" fontId="61" fillId="0" borderId="16" xfId="8" applyFont="1" applyBorder="1" applyAlignment="1">
      <alignment horizontal="left" vertical="center" wrapText="1"/>
    </xf>
    <xf numFmtId="0" fontId="61" fillId="0" borderId="39" xfId="8" applyFont="1" applyBorder="1" applyAlignment="1">
      <alignment horizontal="left" vertical="center" wrapText="1"/>
    </xf>
    <xf numFmtId="0" fontId="51" fillId="0" borderId="0" xfId="8" applyFont="1" applyBorder="1" applyAlignment="1">
      <alignment horizontal="center"/>
    </xf>
    <xf numFmtId="49" fontId="52" fillId="0" borderId="0" xfId="8" applyNumberFormat="1" applyFont="1" applyBorder="1" applyAlignment="1" applyProtection="1">
      <alignment horizontal="distributed"/>
      <protection locked="0"/>
    </xf>
    <xf numFmtId="0" fontId="27" fillId="0" borderId="0" xfId="8" applyAlignment="1">
      <alignment horizontal="distributed"/>
    </xf>
    <xf numFmtId="0" fontId="55" fillId="0" borderId="25" xfId="8" applyFont="1" applyBorder="1" applyAlignment="1" applyProtection="1">
      <alignment horizontal="left" shrinkToFit="1"/>
      <protection locked="0"/>
    </xf>
    <xf numFmtId="0" fontId="53" fillId="0" borderId="25" xfId="8" applyFont="1" applyBorder="1" applyAlignment="1" applyProtection="1">
      <alignment horizontal="left" shrinkToFit="1"/>
      <protection locked="0"/>
    </xf>
    <xf numFmtId="0" fontId="27" fillId="0" borderId="25" xfId="8" applyBorder="1" applyAlignment="1">
      <alignment horizontal="left" shrinkToFit="1"/>
    </xf>
    <xf numFmtId="0" fontId="23" fillId="0" borderId="85" xfId="6" applyFont="1" applyBorder="1" applyAlignment="1">
      <alignment horizontal="center" vertical="center"/>
    </xf>
    <xf numFmtId="0" fontId="24" fillId="0" borderId="86" xfId="6" applyFont="1" applyBorder="1" applyAlignment="1">
      <alignment vertical="center"/>
    </xf>
    <xf numFmtId="0" fontId="24" fillId="0" borderId="87" xfId="6" applyFont="1" applyBorder="1" applyAlignment="1">
      <alignment vertical="center"/>
    </xf>
    <xf numFmtId="0" fontId="26"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cellXfs>
  <cellStyles count="9">
    <cellStyle name="パーセント 2" xfId="1"/>
    <cellStyle name="桁区切り" xfId="7" builtinId="6"/>
    <cellStyle name="桁区切り 2" xfId="2"/>
    <cellStyle name="桁区切り 3" xfId="3"/>
    <cellStyle name="標準" xfId="0" builtinId="0"/>
    <cellStyle name="標準 2" xfId="4"/>
    <cellStyle name="標準 3" xfId="5"/>
    <cellStyle name="標準 4" xfId="8"/>
    <cellStyle name="標準_02-2 債権者登録票" xfId="6"/>
  </cellStyles>
  <dxfs count="176">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ill>
        <patternFill patternType="solid">
          <bgColor rgb="FFFFFFBE"/>
        </patternFill>
      </fill>
    </dxf>
    <dxf>
      <fill>
        <patternFill patternType="darkGray">
          <fgColor rgb="FFFFFF00"/>
        </patternFill>
      </fill>
    </dxf>
    <dxf>
      <fill>
        <patternFill patternType="solid">
          <bgColor rgb="FFFFFFBE"/>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darkGray">
          <fgColor rgb="FFFFFF00"/>
        </patternFill>
      </fill>
    </dxf>
    <dxf>
      <fill>
        <patternFill patternType="solid">
          <bgColor rgb="FFFFFFBE"/>
        </patternFill>
      </fill>
    </dxf>
    <dxf>
      <font>
        <color theme="0"/>
      </font>
    </dxf>
    <dxf>
      <fill>
        <patternFill patternType="darkGray">
          <fgColor rgb="FFFFFF00"/>
        </patternFill>
      </fill>
    </dxf>
    <dxf>
      <fill>
        <patternFill patternType="darkGray">
          <fgColor rgb="FFFFFF00"/>
        </patternFill>
      </fill>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12</xdr:col>
      <xdr:colOff>365126</xdr:colOff>
      <xdr:row>6</xdr:row>
      <xdr:rowOff>222250</xdr:rowOff>
    </xdr:from>
    <xdr:to>
      <xdr:col>12</xdr:col>
      <xdr:colOff>674688</xdr:colOff>
      <xdr:row>7</xdr:row>
      <xdr:rowOff>63500</xdr:rowOff>
    </xdr:to>
    <xdr:sp macro="" textlink="">
      <xdr:nvSpPr>
        <xdr:cNvPr id="2" name="楕円 1"/>
        <xdr:cNvSpPr/>
      </xdr:nvSpPr>
      <xdr:spPr>
        <a:xfrm>
          <a:off x="6499226" y="1860550"/>
          <a:ext cx="233362" cy="1555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325436</xdr:colOff>
      <xdr:row>7</xdr:row>
      <xdr:rowOff>158749</xdr:rowOff>
    </xdr:from>
    <xdr:to>
      <xdr:col>13</xdr:col>
      <xdr:colOff>87312</xdr:colOff>
      <xdr:row>8</xdr:row>
      <xdr:rowOff>142873</xdr:rowOff>
    </xdr:to>
    <xdr:sp macro="" textlink="">
      <xdr:nvSpPr>
        <xdr:cNvPr id="3" name="楕円 2"/>
        <xdr:cNvSpPr/>
      </xdr:nvSpPr>
      <xdr:spPr>
        <a:xfrm>
          <a:off x="6459536" y="2111374"/>
          <a:ext cx="361951" cy="1650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301624</xdr:colOff>
      <xdr:row>9</xdr:row>
      <xdr:rowOff>87313</xdr:rowOff>
    </xdr:from>
    <xdr:to>
      <xdr:col>13</xdr:col>
      <xdr:colOff>111124</xdr:colOff>
      <xdr:row>10</xdr:row>
      <xdr:rowOff>150812</xdr:rowOff>
    </xdr:to>
    <xdr:sp macro="" textlink="">
      <xdr:nvSpPr>
        <xdr:cNvPr id="4" name="楕円 3"/>
        <xdr:cNvSpPr/>
      </xdr:nvSpPr>
      <xdr:spPr>
        <a:xfrm>
          <a:off x="6435724" y="2401888"/>
          <a:ext cx="409575" cy="25399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4</xdr:row>
          <xdr:rowOff>0</xdr:rowOff>
        </xdr:from>
        <xdr:to>
          <xdr:col>37</xdr:col>
          <xdr:colOff>66675</xdr:colOff>
          <xdr:row>35</xdr:row>
          <xdr:rowOff>123825</xdr:rowOff>
        </xdr:to>
        <xdr:sp macro="" textlink="">
          <xdr:nvSpPr>
            <xdr:cNvPr id="47109" name="オブジェクト 5" descr="rId1" hidden="1">
              <a:extLst>
                <a:ext uri="{63B3BB69-23CF-44E3-9099-C40C66FF867C}">
                  <a14:compatExt spid="_x0000_s47109"/>
                </a:ext>
                <a:ext uri="{FF2B5EF4-FFF2-40B4-BE49-F238E27FC236}">
                  <a16:creationId xmlns:a16="http://schemas.microsoft.com/office/drawing/2014/main" id="{00000000-0008-0000-1200-000005B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xml"/><Relationship Id="rId1" Type="http://schemas.openxmlformats.org/officeDocument/2006/relationships/printerSettings" Target="../printerSettings/printerSettings20.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tabSelected="1" workbookViewId="0">
      <selection activeCell="J9" sqref="J9"/>
    </sheetView>
  </sheetViews>
  <sheetFormatPr defaultRowHeight="13.5"/>
  <cols>
    <col min="1" max="1" width="2" customWidth="1"/>
    <col min="2" max="2" width="7.75" customWidth="1"/>
    <col min="3" max="3" width="86.125" customWidth="1"/>
  </cols>
  <sheetData>
    <row r="1" spans="1:3">
      <c r="A1" s="1"/>
      <c r="B1" s="1"/>
      <c r="C1" s="5"/>
    </row>
    <row r="2" spans="1:3" ht="18.75">
      <c r="A2" s="1"/>
      <c r="B2" s="2" t="s">
        <v>2</v>
      </c>
      <c r="C2" s="6"/>
    </row>
    <row r="3" spans="1:3" ht="17.25">
      <c r="A3" s="1"/>
      <c r="B3" s="3"/>
      <c r="C3" s="6"/>
    </row>
    <row r="4" spans="1:3" ht="14.25">
      <c r="A4" s="1"/>
      <c r="B4" s="4" t="s">
        <v>182</v>
      </c>
      <c r="C4" s="6"/>
    </row>
    <row r="5" spans="1:3" ht="14.25">
      <c r="A5" s="1"/>
      <c r="B5" s="1"/>
      <c r="C5" s="6"/>
    </row>
    <row r="6" spans="1:3" ht="14.25">
      <c r="A6" s="1"/>
      <c r="B6" s="122" t="s">
        <v>41</v>
      </c>
      <c r="C6" s="7" t="s">
        <v>46</v>
      </c>
    </row>
    <row r="7" spans="1:3" ht="70.5" customHeight="1">
      <c r="A7" s="1"/>
      <c r="B7" s="123">
        <v>1</v>
      </c>
      <c r="C7" s="125" t="s">
        <v>142</v>
      </c>
    </row>
    <row r="8" spans="1:3" ht="70.5" customHeight="1">
      <c r="A8" s="1"/>
      <c r="B8" s="123">
        <v>2</v>
      </c>
      <c r="C8" s="126" t="s">
        <v>143</v>
      </c>
    </row>
    <row r="9" spans="1:3" ht="70.5" customHeight="1">
      <c r="A9" s="1"/>
      <c r="B9" s="123">
        <v>3</v>
      </c>
      <c r="C9" s="126" t="s">
        <v>130</v>
      </c>
    </row>
    <row r="10" spans="1:3" ht="70.5" customHeight="1">
      <c r="A10" s="1"/>
      <c r="B10" s="123">
        <v>4</v>
      </c>
      <c r="C10" s="126" t="s">
        <v>131</v>
      </c>
    </row>
    <row r="11" spans="1:3" ht="70.5" customHeight="1">
      <c r="A11" s="1"/>
      <c r="B11" s="123">
        <v>5</v>
      </c>
      <c r="C11" s="124" t="s">
        <v>141</v>
      </c>
    </row>
    <row r="12" spans="1:3" ht="70.5" customHeight="1">
      <c r="A12" s="1"/>
      <c r="B12" s="123">
        <v>6</v>
      </c>
      <c r="C12" s="8" t="s">
        <v>50</v>
      </c>
    </row>
    <row r="13" spans="1:3" ht="170.25" customHeight="1">
      <c r="A13" s="1"/>
      <c r="B13" s="123">
        <v>7</v>
      </c>
      <c r="C13" s="127" t="s">
        <v>144</v>
      </c>
    </row>
  </sheetData>
  <phoneticPr fontId="3" type="Hiragana"/>
  <pageMargins left="0.7" right="0.7" top="0.75" bottom="0.75" header="0.3" footer="0.3"/>
  <pageSetup paperSize="9" scale="93"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07" priority="2">
      <formula>LEN(TRIM(Y21))=0</formula>
    </cfRule>
  </conditionalFormatting>
  <conditionalFormatting sqref="Y18:AD18">
    <cfRule type="containsBlanks" dxfId="106" priority="3">
      <formula>LEN(TRIM(Y18))=0</formula>
    </cfRule>
  </conditionalFormatting>
  <conditionalFormatting sqref="N5:AE5">
    <cfRule type="containsBlanks" dxfId="105" priority="4">
      <formula>LEN(TRIM(N5))=0</formula>
    </cfRule>
  </conditionalFormatting>
  <conditionalFormatting sqref="N3:R3">
    <cfRule type="containsBlanks" dxfId="104" priority="5">
      <formula>LEN(TRIM(N3))=0</formula>
    </cfRule>
  </conditionalFormatting>
  <conditionalFormatting sqref="AM5:AN5">
    <cfRule type="containsBlanks" dxfId="103" priority="24">
      <formula>LEN(TRIM(AM5))=0</formula>
    </cfRule>
  </conditionalFormatting>
  <conditionalFormatting sqref="N7:AP7">
    <cfRule type="containsBlanks" dxfId="102" priority="30">
      <formula>LEN(TRIM(N7))=0</formula>
    </cfRule>
  </conditionalFormatting>
  <conditionalFormatting sqref="N4:AE4">
    <cfRule type="containsBlanks" dxfId="101" priority="29">
      <formula>LEN(TRIM(N4))=0</formula>
    </cfRule>
  </conditionalFormatting>
  <conditionalFormatting sqref="AH5:AI5">
    <cfRule type="containsBlanks" dxfId="100" priority="27">
      <formula>LEN(TRIM(AH5))=0</formula>
    </cfRule>
  </conditionalFormatting>
  <conditionalFormatting sqref="S6:T6 V6:X6">
    <cfRule type="containsBlanks" dxfId="99" priority="26">
      <formula>LEN(TRIM(S6))=0</formula>
    </cfRule>
  </conditionalFormatting>
  <conditionalFormatting sqref="A10:A15">
    <cfRule type="containsBlanks" dxfId="98" priority="25">
      <formula>LEN(TRIM(A10))=0</formula>
    </cfRule>
  </conditionalFormatting>
  <conditionalFormatting sqref="AK4">
    <cfRule type="containsBlanks" dxfId="97"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96" priority="2">
      <formula>LEN(TRIM(Y21))=0</formula>
    </cfRule>
  </conditionalFormatting>
  <conditionalFormatting sqref="Y18:AD18">
    <cfRule type="containsBlanks" dxfId="95" priority="3">
      <formula>LEN(TRIM(Y18))=0</formula>
    </cfRule>
  </conditionalFormatting>
  <conditionalFormatting sqref="N5:AE5">
    <cfRule type="containsBlanks" dxfId="94" priority="4">
      <formula>LEN(TRIM(N5))=0</formula>
    </cfRule>
  </conditionalFormatting>
  <conditionalFormatting sqref="N3:R3">
    <cfRule type="containsBlanks" dxfId="93" priority="5">
      <formula>LEN(TRIM(N3))=0</formula>
    </cfRule>
  </conditionalFormatting>
  <conditionalFormatting sqref="AM5:AN5">
    <cfRule type="containsBlanks" dxfId="92" priority="24">
      <formula>LEN(TRIM(AM5))=0</formula>
    </cfRule>
  </conditionalFormatting>
  <conditionalFormatting sqref="N7:AP7">
    <cfRule type="containsBlanks" dxfId="91" priority="30">
      <formula>LEN(TRIM(N7))=0</formula>
    </cfRule>
  </conditionalFormatting>
  <conditionalFormatting sqref="N4:AE4">
    <cfRule type="containsBlanks" dxfId="90" priority="29">
      <formula>LEN(TRIM(N4))=0</formula>
    </cfRule>
  </conditionalFormatting>
  <conditionalFormatting sqref="AH5:AI5">
    <cfRule type="containsBlanks" dxfId="89" priority="27">
      <formula>LEN(TRIM(AH5))=0</formula>
    </cfRule>
  </conditionalFormatting>
  <conditionalFormatting sqref="S6:T6 V6:X6">
    <cfRule type="containsBlanks" dxfId="88" priority="26">
      <formula>LEN(TRIM(S6))=0</formula>
    </cfRule>
  </conditionalFormatting>
  <conditionalFormatting sqref="A10:A15">
    <cfRule type="containsBlanks" dxfId="87" priority="25">
      <formula>LEN(TRIM(A10))=0</formula>
    </cfRule>
  </conditionalFormatting>
  <conditionalFormatting sqref="AK4">
    <cfRule type="containsBlanks" dxfId="86"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1">
        <v>9300</v>
      </c>
      <c r="L21" s="323"/>
      <c r="M21" s="323"/>
      <c r="N21" s="323"/>
      <c r="O21" s="323"/>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85" priority="2">
      <formula>LEN(TRIM(Y21))=0</formula>
    </cfRule>
  </conditionalFormatting>
  <conditionalFormatting sqref="Y18:AD18">
    <cfRule type="containsBlanks" dxfId="84" priority="3">
      <formula>LEN(TRIM(Y18))=0</formula>
    </cfRule>
  </conditionalFormatting>
  <conditionalFormatting sqref="N5:AE5">
    <cfRule type="containsBlanks" dxfId="83" priority="4">
      <formula>LEN(TRIM(N5))=0</formula>
    </cfRule>
  </conditionalFormatting>
  <conditionalFormatting sqref="N3:R3">
    <cfRule type="containsBlanks" dxfId="82" priority="5">
      <formula>LEN(TRIM(N3))=0</formula>
    </cfRule>
  </conditionalFormatting>
  <conditionalFormatting sqref="AM5:AN5">
    <cfRule type="containsBlanks" dxfId="81" priority="24">
      <formula>LEN(TRIM(AM5))=0</formula>
    </cfRule>
  </conditionalFormatting>
  <conditionalFormatting sqref="N7:AP7">
    <cfRule type="containsBlanks" dxfId="80" priority="30">
      <formula>LEN(TRIM(N7))=0</formula>
    </cfRule>
  </conditionalFormatting>
  <conditionalFormatting sqref="N4:AE4">
    <cfRule type="containsBlanks" dxfId="79" priority="29">
      <formula>LEN(TRIM(N4))=0</formula>
    </cfRule>
  </conditionalFormatting>
  <conditionalFormatting sqref="AH5:AI5">
    <cfRule type="containsBlanks" dxfId="78" priority="27">
      <formula>LEN(TRIM(AH5))=0</formula>
    </cfRule>
  </conditionalFormatting>
  <conditionalFormatting sqref="S6:T6 V6:X6">
    <cfRule type="containsBlanks" dxfId="77" priority="26">
      <formula>LEN(TRIM(S6))=0</formula>
    </cfRule>
  </conditionalFormatting>
  <conditionalFormatting sqref="A10:A15">
    <cfRule type="containsBlanks" dxfId="76" priority="25">
      <formula>LEN(TRIM(A10))=0</formula>
    </cfRule>
  </conditionalFormatting>
  <conditionalFormatting sqref="AK4">
    <cfRule type="containsBlanks" dxfId="75"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74" priority="2">
      <formula>LEN(TRIM(Y21))=0</formula>
    </cfRule>
  </conditionalFormatting>
  <conditionalFormatting sqref="Y18:AD18">
    <cfRule type="containsBlanks" dxfId="73" priority="3">
      <formula>LEN(TRIM(Y18))=0</formula>
    </cfRule>
  </conditionalFormatting>
  <conditionalFormatting sqref="N5:AE5">
    <cfRule type="containsBlanks" dxfId="72" priority="4">
      <formula>LEN(TRIM(N5))=0</formula>
    </cfRule>
  </conditionalFormatting>
  <conditionalFormatting sqref="N3:R3">
    <cfRule type="containsBlanks" dxfId="71" priority="5">
      <formula>LEN(TRIM(N3))=0</formula>
    </cfRule>
  </conditionalFormatting>
  <conditionalFormatting sqref="AM5:AN5">
    <cfRule type="containsBlanks" dxfId="70" priority="24">
      <formula>LEN(TRIM(AM5))=0</formula>
    </cfRule>
  </conditionalFormatting>
  <conditionalFormatting sqref="N7:AP7">
    <cfRule type="containsBlanks" dxfId="69" priority="30">
      <formula>LEN(TRIM(N7))=0</formula>
    </cfRule>
  </conditionalFormatting>
  <conditionalFormatting sqref="N4:AE4">
    <cfRule type="containsBlanks" dxfId="68" priority="29">
      <formula>LEN(TRIM(N4))=0</formula>
    </cfRule>
  </conditionalFormatting>
  <conditionalFormatting sqref="AH5:AI5">
    <cfRule type="containsBlanks" dxfId="67" priority="27">
      <formula>LEN(TRIM(AH5))=0</formula>
    </cfRule>
  </conditionalFormatting>
  <conditionalFormatting sqref="S6:T6 V6:X6">
    <cfRule type="containsBlanks" dxfId="66" priority="26">
      <formula>LEN(TRIM(S6))=0</formula>
    </cfRule>
  </conditionalFormatting>
  <conditionalFormatting sqref="A10:A15">
    <cfRule type="containsBlanks" dxfId="65" priority="25">
      <formula>LEN(TRIM(A10))=0</formula>
    </cfRule>
  </conditionalFormatting>
  <conditionalFormatting sqref="AK4">
    <cfRule type="containsBlanks" dxfId="64"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63" priority="2">
      <formula>LEN(TRIM(Y21))=0</formula>
    </cfRule>
  </conditionalFormatting>
  <conditionalFormatting sqref="Y18:AD18">
    <cfRule type="containsBlanks" dxfId="62" priority="3">
      <formula>LEN(TRIM(Y18))=0</formula>
    </cfRule>
  </conditionalFormatting>
  <conditionalFormatting sqref="N5:AE5">
    <cfRule type="containsBlanks" dxfId="61" priority="4">
      <formula>LEN(TRIM(N5))=0</formula>
    </cfRule>
  </conditionalFormatting>
  <conditionalFormatting sqref="N3:R3">
    <cfRule type="containsBlanks" dxfId="60" priority="5">
      <formula>LEN(TRIM(N3))=0</formula>
    </cfRule>
  </conditionalFormatting>
  <conditionalFormatting sqref="AM5:AN5">
    <cfRule type="containsBlanks" dxfId="59" priority="24">
      <formula>LEN(TRIM(AM5))=0</formula>
    </cfRule>
  </conditionalFormatting>
  <conditionalFormatting sqref="N7:AP7">
    <cfRule type="containsBlanks" dxfId="58" priority="30">
      <formula>LEN(TRIM(N7))=0</formula>
    </cfRule>
  </conditionalFormatting>
  <conditionalFormatting sqref="N4:AE4">
    <cfRule type="containsBlanks" dxfId="57" priority="29">
      <formula>LEN(TRIM(N4))=0</formula>
    </cfRule>
  </conditionalFormatting>
  <conditionalFormatting sqref="AH5:AI5">
    <cfRule type="containsBlanks" dxfId="56" priority="27">
      <formula>LEN(TRIM(AH5))=0</formula>
    </cfRule>
  </conditionalFormatting>
  <conditionalFormatting sqref="S6:T6 V6:X6">
    <cfRule type="containsBlanks" dxfId="55" priority="26">
      <formula>LEN(TRIM(S6))=0</formula>
    </cfRule>
  </conditionalFormatting>
  <conditionalFormatting sqref="A10:A15">
    <cfRule type="containsBlanks" dxfId="54" priority="25">
      <formula>LEN(TRIM(A10))=0</formula>
    </cfRule>
  </conditionalFormatting>
  <conditionalFormatting sqref="AK4">
    <cfRule type="containsBlanks" dxfId="53"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52" priority="2">
      <formula>LEN(TRIM(Y21))=0</formula>
    </cfRule>
  </conditionalFormatting>
  <conditionalFormatting sqref="Y18:AD18">
    <cfRule type="containsBlanks" dxfId="51" priority="3">
      <formula>LEN(TRIM(Y18))=0</formula>
    </cfRule>
  </conditionalFormatting>
  <conditionalFormatting sqref="N5:AE5">
    <cfRule type="containsBlanks" dxfId="50" priority="4">
      <formula>LEN(TRIM(N5))=0</formula>
    </cfRule>
  </conditionalFormatting>
  <conditionalFormatting sqref="N3:R3">
    <cfRule type="containsBlanks" dxfId="49" priority="5">
      <formula>LEN(TRIM(N3))=0</formula>
    </cfRule>
  </conditionalFormatting>
  <conditionalFormatting sqref="AM5:AN5">
    <cfRule type="containsBlanks" dxfId="48" priority="24">
      <formula>LEN(TRIM(AM5))=0</formula>
    </cfRule>
  </conditionalFormatting>
  <conditionalFormatting sqref="N7:AP7">
    <cfRule type="containsBlanks" dxfId="47" priority="30">
      <formula>LEN(TRIM(N7))=0</formula>
    </cfRule>
  </conditionalFormatting>
  <conditionalFormatting sqref="N4:AE4">
    <cfRule type="containsBlanks" dxfId="46" priority="29">
      <formula>LEN(TRIM(N4))=0</formula>
    </cfRule>
  </conditionalFormatting>
  <conditionalFormatting sqref="AH5:AI5">
    <cfRule type="containsBlanks" dxfId="45" priority="27">
      <formula>LEN(TRIM(AH5))=0</formula>
    </cfRule>
  </conditionalFormatting>
  <conditionalFormatting sqref="S6:T6 V6:X6">
    <cfRule type="containsBlanks" dxfId="44" priority="26">
      <formula>LEN(TRIM(S6))=0</formula>
    </cfRule>
  </conditionalFormatting>
  <conditionalFormatting sqref="A10:A15">
    <cfRule type="containsBlanks" dxfId="43" priority="25">
      <formula>LEN(TRIM(A10))=0</formula>
    </cfRule>
  </conditionalFormatting>
  <conditionalFormatting sqref="AK4">
    <cfRule type="containsBlanks" dxfId="42"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41" priority="2">
      <formula>LEN(TRIM(Y21))=0</formula>
    </cfRule>
  </conditionalFormatting>
  <conditionalFormatting sqref="Y18:AD18">
    <cfRule type="containsBlanks" dxfId="40" priority="3">
      <formula>LEN(TRIM(Y18))=0</formula>
    </cfRule>
  </conditionalFormatting>
  <conditionalFormatting sqref="N5:AE5">
    <cfRule type="containsBlanks" dxfId="39" priority="4">
      <formula>LEN(TRIM(N5))=0</formula>
    </cfRule>
  </conditionalFormatting>
  <conditionalFormatting sqref="N3:R3">
    <cfRule type="containsBlanks" dxfId="38" priority="5">
      <formula>LEN(TRIM(N3))=0</formula>
    </cfRule>
  </conditionalFormatting>
  <conditionalFormatting sqref="AM5:AN5">
    <cfRule type="containsBlanks" dxfId="37" priority="24">
      <formula>LEN(TRIM(AM5))=0</formula>
    </cfRule>
  </conditionalFormatting>
  <conditionalFormatting sqref="N7:AP7">
    <cfRule type="containsBlanks" dxfId="36" priority="30">
      <formula>LEN(TRIM(N7))=0</formula>
    </cfRule>
  </conditionalFormatting>
  <conditionalFormatting sqref="N4:AE4">
    <cfRule type="containsBlanks" dxfId="35" priority="29">
      <formula>LEN(TRIM(N4))=0</formula>
    </cfRule>
  </conditionalFormatting>
  <conditionalFormatting sqref="AH5:AI5">
    <cfRule type="containsBlanks" dxfId="34" priority="27">
      <formula>LEN(TRIM(AH5))=0</formula>
    </cfRule>
  </conditionalFormatting>
  <conditionalFormatting sqref="S6:T6 V6:X6">
    <cfRule type="containsBlanks" dxfId="33" priority="26">
      <formula>LEN(TRIM(S6))=0</formula>
    </cfRule>
  </conditionalFormatting>
  <conditionalFormatting sqref="A10:A15">
    <cfRule type="containsBlanks" dxfId="32" priority="25">
      <formula>LEN(TRIM(A10))=0</formula>
    </cfRule>
  </conditionalFormatting>
  <conditionalFormatting sqref="AK4">
    <cfRule type="containsBlanks" dxfId="31"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30" priority="2">
      <formula>LEN(TRIM(Y21))=0</formula>
    </cfRule>
  </conditionalFormatting>
  <conditionalFormatting sqref="Y18:AD18">
    <cfRule type="containsBlanks" dxfId="29" priority="3">
      <formula>LEN(TRIM(Y18))=0</formula>
    </cfRule>
  </conditionalFormatting>
  <conditionalFormatting sqref="N5:AE5">
    <cfRule type="containsBlanks" dxfId="28" priority="4">
      <formula>LEN(TRIM(N5))=0</formula>
    </cfRule>
  </conditionalFormatting>
  <conditionalFormatting sqref="N3:R3">
    <cfRule type="containsBlanks" dxfId="27" priority="5">
      <formula>LEN(TRIM(N3))=0</formula>
    </cfRule>
  </conditionalFormatting>
  <conditionalFormatting sqref="AM5:AN5">
    <cfRule type="containsBlanks" dxfId="26" priority="24">
      <formula>LEN(TRIM(AM5))=0</formula>
    </cfRule>
  </conditionalFormatting>
  <conditionalFormatting sqref="N7:AP7">
    <cfRule type="containsBlanks" dxfId="25" priority="30">
      <formula>LEN(TRIM(N7))=0</formula>
    </cfRule>
  </conditionalFormatting>
  <conditionalFormatting sqref="N4:AE4">
    <cfRule type="containsBlanks" dxfId="24" priority="29">
      <formula>LEN(TRIM(N4))=0</formula>
    </cfRule>
  </conditionalFormatting>
  <conditionalFormatting sqref="AH5:AI5">
    <cfRule type="containsBlanks" dxfId="23" priority="27">
      <formula>LEN(TRIM(AH5))=0</formula>
    </cfRule>
  </conditionalFormatting>
  <conditionalFormatting sqref="S6:T6 V6:X6">
    <cfRule type="containsBlanks" dxfId="22" priority="26">
      <formula>LEN(TRIM(S6))=0</formula>
    </cfRule>
  </conditionalFormatting>
  <conditionalFormatting sqref="A10:A15">
    <cfRule type="containsBlanks" dxfId="21" priority="25">
      <formula>LEN(TRIM(A10))=0</formula>
    </cfRule>
  </conditionalFormatting>
  <conditionalFormatting sqref="AK4">
    <cfRule type="containsBlanks" dxfId="20"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177</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9" priority="2">
      <formula>LEN(TRIM(Y21))=0</formula>
    </cfRule>
  </conditionalFormatting>
  <conditionalFormatting sqref="Y18:AD18">
    <cfRule type="containsBlanks" dxfId="18" priority="3">
      <formula>LEN(TRIM(Y18))=0</formula>
    </cfRule>
  </conditionalFormatting>
  <conditionalFormatting sqref="N5:AE5">
    <cfRule type="containsBlanks" dxfId="17" priority="4">
      <formula>LEN(TRIM(N5))=0</formula>
    </cfRule>
  </conditionalFormatting>
  <conditionalFormatting sqref="N3:R3">
    <cfRule type="containsBlanks" dxfId="16" priority="5">
      <formula>LEN(TRIM(N3))=0</formula>
    </cfRule>
  </conditionalFormatting>
  <conditionalFormatting sqref="AM5:AN5">
    <cfRule type="containsBlanks" dxfId="15" priority="24">
      <formula>LEN(TRIM(AM5))=0</formula>
    </cfRule>
  </conditionalFormatting>
  <conditionalFormatting sqref="N7:AP7">
    <cfRule type="containsBlanks" dxfId="14" priority="30">
      <formula>LEN(TRIM(N7))=0</formula>
    </cfRule>
  </conditionalFormatting>
  <conditionalFormatting sqref="N4:AE4">
    <cfRule type="containsBlanks" dxfId="13" priority="29">
      <formula>LEN(TRIM(N4))=0</formula>
    </cfRule>
  </conditionalFormatting>
  <conditionalFormatting sqref="AH5:AI5">
    <cfRule type="containsBlanks" dxfId="12" priority="27">
      <formula>LEN(TRIM(AH5))=0</formula>
    </cfRule>
  </conditionalFormatting>
  <conditionalFormatting sqref="S6:T6 V6:X6">
    <cfRule type="containsBlanks" dxfId="11" priority="26">
      <formula>LEN(TRIM(S6))=0</formula>
    </cfRule>
  </conditionalFormatting>
  <conditionalFormatting sqref="A10:A15">
    <cfRule type="containsBlanks" dxfId="10" priority="25">
      <formula>LEN(TRIM(A10))=0</formula>
    </cfRule>
  </conditionalFormatting>
  <conditionalFormatting sqref="AK4">
    <cfRule type="containsBlanks" dxfId="9"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
  <sheetViews>
    <sheetView view="pageBreakPreview" zoomScaleNormal="120" zoomScaleSheetLayoutView="100" workbookViewId="0">
      <selection activeCell="G4" sqref="G4:J4"/>
    </sheetView>
  </sheetViews>
  <sheetFormatPr defaultColWidth="9" defaultRowHeight="13.5"/>
  <cols>
    <col min="1" max="1" width="1.625" style="134" customWidth="1"/>
    <col min="2" max="2" width="9.875" style="134" customWidth="1"/>
    <col min="3" max="3" width="12.375" style="134" customWidth="1"/>
    <col min="4" max="4" width="12.25" style="134" customWidth="1"/>
    <col min="5" max="5" width="10.25" style="134" bestFit="1" customWidth="1"/>
    <col min="6" max="6" width="8.875" style="134" customWidth="1"/>
    <col min="7" max="7" width="12.25" style="134" customWidth="1"/>
    <col min="8" max="8" width="9.625" style="134" customWidth="1"/>
    <col min="9" max="9" width="7.625" style="134" customWidth="1"/>
    <col min="10" max="10" width="3.375" style="134" customWidth="1"/>
    <col min="11" max="11" width="2.375" style="134" customWidth="1"/>
    <col min="12" max="12" width="1.375" style="134" customWidth="1"/>
    <col min="13" max="16384" width="9" style="134"/>
  </cols>
  <sheetData>
    <row r="1" spans="1:19" ht="14.25" customHeight="1">
      <c r="A1" s="128"/>
      <c r="B1" s="129"/>
      <c r="C1" s="130"/>
      <c r="D1" s="130"/>
      <c r="E1" s="130"/>
      <c r="F1" s="130"/>
      <c r="G1" s="130"/>
      <c r="H1" s="130"/>
      <c r="I1" s="130"/>
      <c r="J1" s="130"/>
      <c r="K1" s="131"/>
      <c r="L1" s="132"/>
      <c r="M1" s="133"/>
    </row>
    <row r="2" spans="1:19" ht="28.5">
      <c r="A2" s="132"/>
      <c r="B2" s="135" t="s">
        <v>145</v>
      </c>
      <c r="C2" s="133"/>
      <c r="D2" s="377" t="s">
        <v>146</v>
      </c>
      <c r="E2" s="377"/>
      <c r="F2" s="377"/>
      <c r="G2" s="377"/>
      <c r="H2" s="378" t="s">
        <v>147</v>
      </c>
      <c r="I2" s="379"/>
      <c r="J2" s="379"/>
      <c r="K2" s="136"/>
      <c r="L2" s="133"/>
      <c r="M2" s="133"/>
    </row>
    <row r="3" spans="1:19" s="140" customFormat="1" ht="12" customHeight="1">
      <c r="A3" s="137"/>
      <c r="B3" s="138"/>
      <c r="C3" s="138"/>
      <c r="D3" s="138"/>
      <c r="E3" s="138"/>
      <c r="F3" s="138"/>
      <c r="G3" s="344"/>
      <c r="H3" s="344"/>
      <c r="I3" s="344"/>
      <c r="J3" s="138"/>
      <c r="K3" s="139"/>
      <c r="L3" s="138"/>
      <c r="M3" s="138"/>
    </row>
    <row r="4" spans="1:19" s="140" customFormat="1" ht="24.95" customHeight="1">
      <c r="A4" s="137"/>
      <c r="B4" s="141" t="s">
        <v>148</v>
      </c>
      <c r="C4" s="138"/>
      <c r="D4" s="138"/>
      <c r="E4" s="342" t="s">
        <v>149</v>
      </c>
      <c r="F4" s="342"/>
      <c r="G4" s="380" t="str">
        <f>IF(総括表!E14="","",総括表!E14)</f>
        <v/>
      </c>
      <c r="H4" s="381"/>
      <c r="I4" s="381"/>
      <c r="J4" s="382"/>
      <c r="K4" s="139"/>
      <c r="L4" s="138"/>
      <c r="M4" s="138"/>
    </row>
    <row r="5" spans="1:19" s="140" customFormat="1" ht="24.95" customHeight="1">
      <c r="A5" s="137"/>
      <c r="B5" s="141"/>
      <c r="C5" s="138"/>
      <c r="D5" s="138"/>
      <c r="E5" s="342" t="s">
        <v>150</v>
      </c>
      <c r="F5" s="342"/>
      <c r="G5" s="343" t="str">
        <f>IF(総括表!E11="","",総括表!E11)</f>
        <v/>
      </c>
      <c r="H5" s="343"/>
      <c r="I5" s="343"/>
      <c r="J5" s="142"/>
      <c r="K5" s="139"/>
      <c r="L5" s="138"/>
      <c r="M5" s="138"/>
      <c r="N5" s="138"/>
    </row>
    <row r="6" spans="1:19" s="140" customFormat="1" ht="24.95" customHeight="1">
      <c r="A6" s="137"/>
      <c r="B6" s="138"/>
      <c r="C6" s="138"/>
      <c r="D6" s="138"/>
      <c r="E6" s="342" t="s">
        <v>151</v>
      </c>
      <c r="F6" s="342"/>
      <c r="G6" s="343" t="str">
        <f>IF(総括表!U12="","",総括表!M12&amp;"　"&amp;総括表!U12)</f>
        <v/>
      </c>
      <c r="H6" s="343"/>
      <c r="I6" s="343"/>
      <c r="J6" s="143"/>
      <c r="K6" s="139"/>
      <c r="L6" s="138"/>
      <c r="M6" s="138"/>
    </row>
    <row r="7" spans="1:19" s="140" customFormat="1" ht="24.95" customHeight="1" thickBot="1">
      <c r="A7" s="137"/>
      <c r="B7" s="144" t="s">
        <v>152</v>
      </c>
      <c r="C7" s="144"/>
      <c r="D7" s="138"/>
      <c r="E7" s="138"/>
      <c r="F7" s="138"/>
      <c r="G7" s="344"/>
      <c r="H7" s="344"/>
      <c r="I7" s="344"/>
      <c r="J7" s="145"/>
      <c r="K7" s="139"/>
      <c r="L7" s="138"/>
      <c r="M7" s="138"/>
    </row>
    <row r="8" spans="1:19" s="149" customFormat="1" ht="14.25" customHeight="1">
      <c r="A8" s="146"/>
      <c r="B8" s="345" t="s">
        <v>153</v>
      </c>
      <c r="C8" s="346"/>
      <c r="D8" s="351"/>
      <c r="E8" s="352"/>
      <c r="F8" s="352"/>
      <c r="G8" s="147" t="s">
        <v>154</v>
      </c>
      <c r="H8" s="357"/>
      <c r="I8" s="360" t="s">
        <v>155</v>
      </c>
      <c r="J8" s="361"/>
      <c r="K8" s="148"/>
      <c r="L8" s="144"/>
      <c r="M8" s="144"/>
    </row>
    <row r="9" spans="1:19" s="149" customFormat="1" ht="14.25">
      <c r="A9" s="146"/>
      <c r="B9" s="347"/>
      <c r="C9" s="348"/>
      <c r="D9" s="353"/>
      <c r="E9" s="354"/>
      <c r="F9" s="354"/>
      <c r="G9" s="150" t="s">
        <v>156</v>
      </c>
      <c r="H9" s="358"/>
      <c r="I9" s="362" t="s">
        <v>157</v>
      </c>
      <c r="J9" s="363"/>
      <c r="K9" s="148"/>
      <c r="L9" s="144"/>
      <c r="M9" s="144"/>
      <c r="S9" s="144"/>
    </row>
    <row r="10" spans="1:19" s="149" customFormat="1" ht="15" thickBot="1">
      <c r="A10" s="146"/>
      <c r="B10" s="349"/>
      <c r="C10" s="350"/>
      <c r="D10" s="355"/>
      <c r="E10" s="356"/>
      <c r="F10" s="356"/>
      <c r="G10" s="151" t="s">
        <v>158</v>
      </c>
      <c r="H10" s="359"/>
      <c r="I10" s="364" t="s">
        <v>159</v>
      </c>
      <c r="J10" s="365"/>
      <c r="K10" s="148"/>
      <c r="L10" s="144"/>
      <c r="M10" s="144"/>
    </row>
    <row r="11" spans="1:19" s="149" customFormat="1" ht="24.95" customHeight="1" thickBot="1">
      <c r="A11" s="146"/>
      <c r="B11" s="152" t="s">
        <v>160</v>
      </c>
      <c r="C11" s="366" t="s">
        <v>161</v>
      </c>
      <c r="D11" s="367"/>
      <c r="E11" s="368" t="s">
        <v>162</v>
      </c>
      <c r="F11" s="369"/>
      <c r="G11" s="370"/>
      <c r="H11" s="371"/>
      <c r="I11" s="371"/>
      <c r="J11" s="372"/>
      <c r="K11" s="148"/>
      <c r="L11" s="144"/>
      <c r="M11" s="153" t="str">
        <f>IF(G11&gt;9999999,"←！口座番号に間違いがあります！","")</f>
        <v/>
      </c>
    </row>
    <row r="12" spans="1:19" s="149" customFormat="1" ht="24.95" customHeight="1" thickBot="1">
      <c r="A12" s="146"/>
      <c r="B12" s="373" t="s">
        <v>163</v>
      </c>
      <c r="C12" s="374"/>
      <c r="D12" s="375"/>
      <c r="E12" s="375"/>
      <c r="F12" s="375"/>
      <c r="G12" s="375"/>
      <c r="H12" s="375"/>
      <c r="I12" s="375"/>
      <c r="J12" s="376"/>
      <c r="K12" s="148"/>
      <c r="L12" s="144"/>
      <c r="M12" s="144"/>
    </row>
    <row r="13" spans="1:19" s="149" customFormat="1" ht="24.95" customHeight="1">
      <c r="A13" s="146"/>
      <c r="B13" s="336" t="s">
        <v>164</v>
      </c>
      <c r="C13" s="337"/>
      <c r="D13" s="338"/>
      <c r="E13" s="154" t="s">
        <v>165</v>
      </c>
      <c r="F13" s="154" t="s">
        <v>166</v>
      </c>
      <c r="G13" s="155" t="s">
        <v>167</v>
      </c>
      <c r="H13" s="339" t="s">
        <v>168</v>
      </c>
      <c r="I13" s="340"/>
      <c r="J13" s="341"/>
      <c r="K13" s="148"/>
      <c r="L13" s="144"/>
      <c r="M13" s="144"/>
    </row>
    <row r="14" spans="1:19" s="149" customFormat="1" ht="24.95" customHeight="1">
      <c r="A14" s="146"/>
      <c r="B14" s="324" t="s">
        <v>174</v>
      </c>
      <c r="C14" s="325"/>
      <c r="D14" s="326"/>
      <c r="E14" s="156" t="s">
        <v>175</v>
      </c>
      <c r="F14" s="156">
        <f>'申請額一覧（別紙１）'!AB40</f>
        <v>0</v>
      </c>
      <c r="G14" s="157">
        <v>13400</v>
      </c>
      <c r="H14" s="330">
        <f>F14*G14</f>
        <v>0</v>
      </c>
      <c r="I14" s="331"/>
      <c r="J14" s="158"/>
      <c r="K14" s="148"/>
      <c r="L14" s="144"/>
      <c r="M14" s="144"/>
    </row>
    <row r="15" spans="1:19" s="149" customFormat="1" ht="24.95" customHeight="1">
      <c r="A15" s="146"/>
      <c r="B15" s="327"/>
      <c r="C15" s="328"/>
      <c r="D15" s="329"/>
      <c r="E15" s="156" t="s">
        <v>169</v>
      </c>
      <c r="F15" s="156">
        <f>'申請額一覧（別紙１）'!AC40</f>
        <v>0</v>
      </c>
      <c r="G15" s="157">
        <v>9300</v>
      </c>
      <c r="H15" s="330">
        <f>F15*G15</f>
        <v>0</v>
      </c>
      <c r="I15" s="331"/>
      <c r="J15" s="158"/>
      <c r="K15" s="148"/>
      <c r="L15" s="144"/>
      <c r="M15" s="144"/>
    </row>
    <row r="16" spans="1:19" s="149" customFormat="1" ht="24.95" customHeight="1" thickBot="1">
      <c r="A16" s="146"/>
      <c r="B16" s="327"/>
      <c r="C16" s="328"/>
      <c r="D16" s="329"/>
      <c r="E16" s="156"/>
      <c r="F16" s="156"/>
      <c r="G16" s="157"/>
      <c r="H16" s="330">
        <f>F16*G16</f>
        <v>0</v>
      </c>
      <c r="I16" s="331"/>
      <c r="J16" s="158"/>
      <c r="K16" s="148"/>
      <c r="L16" s="144"/>
      <c r="M16" s="144"/>
    </row>
    <row r="17" spans="1:13" s="149" customFormat="1" ht="24.95" customHeight="1" thickBot="1">
      <c r="A17" s="146"/>
      <c r="B17" s="332" t="s">
        <v>170</v>
      </c>
      <c r="C17" s="333"/>
      <c r="D17" s="333"/>
      <c r="E17" s="333"/>
      <c r="F17" s="333"/>
      <c r="G17" s="159" t="s">
        <v>171</v>
      </c>
      <c r="H17" s="334">
        <f>SUM(H14:I16)</f>
        <v>0</v>
      </c>
      <c r="I17" s="335"/>
      <c r="J17" s="160" t="s">
        <v>172</v>
      </c>
      <c r="K17" s="148"/>
      <c r="L17" s="144"/>
      <c r="M17" s="144"/>
    </row>
    <row r="18" spans="1:13" ht="9" customHeight="1">
      <c r="A18" s="161"/>
      <c r="B18" s="135"/>
      <c r="C18" s="135"/>
      <c r="D18" s="135"/>
      <c r="E18" s="135"/>
      <c r="F18" s="135"/>
      <c r="G18" s="135"/>
      <c r="H18" s="135"/>
      <c r="I18" s="135"/>
      <c r="J18" s="135"/>
      <c r="K18" s="162"/>
      <c r="L18" s="133"/>
      <c r="M18" s="133"/>
    </row>
    <row r="19" spans="1:13">
      <c r="L19" s="133"/>
    </row>
    <row r="20" spans="1:13">
      <c r="B20" s="134" t="s">
        <v>173</v>
      </c>
    </row>
  </sheetData>
  <mergeCells count="29">
    <mergeCell ref="E5:F5"/>
    <mergeCell ref="G5:I5"/>
    <mergeCell ref="D2:G2"/>
    <mergeCell ref="H2:J2"/>
    <mergeCell ref="G3:I3"/>
    <mergeCell ref="E4:F4"/>
    <mergeCell ref="G4:J4"/>
    <mergeCell ref="B13:D13"/>
    <mergeCell ref="H13:J13"/>
    <mergeCell ref="E6:F6"/>
    <mergeCell ref="G6:I6"/>
    <mergeCell ref="G7:I7"/>
    <mergeCell ref="B8:C10"/>
    <mergeCell ref="D8:F10"/>
    <mergeCell ref="H8:H10"/>
    <mergeCell ref="I8:J8"/>
    <mergeCell ref="I9:J9"/>
    <mergeCell ref="I10:J10"/>
    <mergeCell ref="C11:D11"/>
    <mergeCell ref="E11:F11"/>
    <mergeCell ref="G11:J11"/>
    <mergeCell ref="B12:C12"/>
    <mergeCell ref="D12:J12"/>
    <mergeCell ref="B14:D16"/>
    <mergeCell ref="H14:I14"/>
    <mergeCell ref="H15:I15"/>
    <mergeCell ref="H16:I16"/>
    <mergeCell ref="B17:F17"/>
    <mergeCell ref="H17:I17"/>
  </mergeCells>
  <phoneticPr fontId="49"/>
  <dataValidations count="2">
    <dataValidation imeMode="off" allowBlank="1" showInputMessage="1" showErrorMessage="1" sqref="H14:H16 I16"/>
    <dataValidation imeMode="on" allowBlank="1" showInputMessage="1" showErrorMessage="1" sqref="H7:I7 G3:G7 H2 C11 H3:I4 D8 B14 B17"/>
  </dataValidations>
  <printOptions horizontalCentered="1" verticalCentered="1"/>
  <pageMargins left="0.19685039370078741" right="0.19685039370078741" top="0.19685039370078741" bottom="0.19685039370078741" header="0.31496062992125984" footer="0.31496062992125984"/>
  <pageSetup paperSize="11"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48"/>
  <sheetViews>
    <sheetView showZeros="0" view="pageBreakPreview" zoomScaleSheetLayoutView="100" workbookViewId="0">
      <selection activeCell="AG8" sqref="AG8"/>
    </sheetView>
  </sheetViews>
  <sheetFormatPr defaultRowHeight="13.5"/>
  <cols>
    <col min="1" max="1" width="4.125" customWidth="1"/>
    <col min="2" max="4" width="3.875" customWidth="1"/>
    <col min="5" max="6" width="3" customWidth="1"/>
    <col min="7" max="7" width="4" customWidth="1"/>
    <col min="8" max="27" width="3" customWidth="1"/>
    <col min="28" max="28" width="4.25" customWidth="1"/>
  </cols>
  <sheetData>
    <row r="1" spans="1:28" s="163" customFormat="1">
      <c r="A1" s="166" t="s">
        <v>139</v>
      </c>
      <c r="B1" s="167"/>
      <c r="C1" s="168"/>
      <c r="D1" s="168"/>
      <c r="E1" s="17"/>
      <c r="F1" s="17"/>
      <c r="G1" s="17"/>
      <c r="H1" s="17"/>
      <c r="I1" s="17"/>
      <c r="J1" s="17"/>
      <c r="K1" s="17"/>
      <c r="L1" s="17"/>
      <c r="M1" s="17"/>
      <c r="N1" s="17"/>
      <c r="O1" s="17"/>
      <c r="P1" s="17"/>
      <c r="Q1" s="17"/>
      <c r="R1" s="17"/>
      <c r="S1" s="17"/>
      <c r="T1" s="17"/>
      <c r="U1" s="17"/>
      <c r="V1" s="17"/>
      <c r="W1" s="17"/>
      <c r="X1" s="17"/>
      <c r="Y1" s="17"/>
      <c r="Z1" s="17"/>
      <c r="AA1" s="17"/>
      <c r="AB1" s="169"/>
    </row>
    <row r="2" spans="1:28">
      <c r="A2" s="9"/>
      <c r="B2" s="14"/>
      <c r="C2" s="26"/>
      <c r="D2" s="26"/>
      <c r="E2" s="11"/>
      <c r="F2" s="11"/>
      <c r="G2" s="11"/>
      <c r="H2" s="11"/>
      <c r="I2" s="11"/>
      <c r="J2" s="11"/>
      <c r="K2" s="11"/>
      <c r="L2" s="11"/>
      <c r="M2" s="11"/>
      <c r="N2" s="11"/>
      <c r="O2" s="11"/>
      <c r="P2" s="11"/>
      <c r="Q2" s="11"/>
      <c r="R2" s="11"/>
      <c r="S2" s="11"/>
      <c r="T2" s="11"/>
      <c r="U2" s="11"/>
      <c r="V2" s="11"/>
      <c r="W2" s="11"/>
      <c r="X2" s="11"/>
      <c r="Y2" s="11"/>
      <c r="Z2" s="11"/>
      <c r="AA2" s="11"/>
      <c r="AB2" s="11"/>
    </row>
    <row r="3" spans="1:28">
      <c r="A3" s="178" t="s">
        <v>183</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row>
    <row r="4" spans="1:28">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row>
    <row r="5" spans="1:28">
      <c r="A5" s="11"/>
      <c r="B5" s="14"/>
      <c r="C5" s="26"/>
      <c r="D5" s="26"/>
      <c r="E5" s="11"/>
      <c r="F5" s="11"/>
      <c r="G5" s="11"/>
      <c r="H5" s="11"/>
      <c r="I5" s="11"/>
      <c r="J5" s="11"/>
      <c r="K5" s="11"/>
      <c r="L5" s="11"/>
      <c r="M5" s="11"/>
      <c r="N5" s="11"/>
      <c r="O5" s="11"/>
      <c r="P5" s="11"/>
      <c r="Q5" s="11"/>
      <c r="R5" s="33"/>
      <c r="S5" s="34" t="s">
        <v>26</v>
      </c>
      <c r="T5" s="179"/>
      <c r="U5" s="179"/>
      <c r="V5" s="10" t="s">
        <v>12</v>
      </c>
      <c r="W5" s="180"/>
      <c r="X5" s="180"/>
      <c r="Y5" s="10" t="s">
        <v>14</v>
      </c>
      <c r="Z5" s="180"/>
      <c r="AA5" s="180"/>
      <c r="AB5" s="10" t="s">
        <v>10</v>
      </c>
    </row>
    <row r="6" spans="1:28">
      <c r="A6" s="181" t="s">
        <v>129</v>
      </c>
      <c r="B6" s="181"/>
      <c r="C6" s="181"/>
      <c r="D6" s="181"/>
      <c r="E6" s="181"/>
      <c r="F6" s="181"/>
      <c r="G6" s="181"/>
      <c r="H6" s="11"/>
      <c r="I6" s="11" t="s">
        <v>15</v>
      </c>
      <c r="J6" s="11"/>
      <c r="K6" s="11"/>
      <c r="L6" s="11"/>
      <c r="M6" s="11"/>
      <c r="N6" s="11"/>
      <c r="O6" s="11"/>
      <c r="P6" s="11"/>
      <c r="Q6" s="11"/>
      <c r="R6" s="11"/>
      <c r="S6" s="11"/>
      <c r="T6" s="11"/>
      <c r="U6" s="11"/>
      <c r="V6" s="11"/>
      <c r="W6" s="11"/>
      <c r="X6" s="11"/>
      <c r="Y6" s="11"/>
      <c r="Z6" s="11"/>
      <c r="AA6" s="11"/>
      <c r="AB6" s="11"/>
    </row>
    <row r="7" spans="1:28">
      <c r="A7" s="11"/>
      <c r="B7" s="14"/>
      <c r="C7" s="26"/>
      <c r="D7" s="26"/>
      <c r="E7" s="11"/>
      <c r="F7" s="11"/>
      <c r="G7" s="11"/>
      <c r="H7" s="11"/>
      <c r="I7" s="11"/>
      <c r="J7" s="11"/>
      <c r="K7" s="11"/>
      <c r="L7" s="11"/>
      <c r="M7" s="11"/>
      <c r="N7" s="11"/>
      <c r="O7" s="11"/>
      <c r="P7" s="11"/>
      <c r="Q7" s="11"/>
      <c r="R7" s="11"/>
      <c r="S7" s="11"/>
      <c r="T7" s="11"/>
      <c r="U7" s="11"/>
      <c r="V7" s="11"/>
      <c r="W7" s="11"/>
      <c r="X7" s="11"/>
      <c r="Y7" s="11"/>
      <c r="Z7" s="11"/>
      <c r="AA7" s="11"/>
      <c r="AB7" s="11"/>
    </row>
    <row r="8" spans="1:28" ht="47.25" customHeight="1">
      <c r="A8" s="182" t="s">
        <v>133</v>
      </c>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row>
    <row r="9" spans="1:28">
      <c r="A9" s="11"/>
      <c r="B9" s="14"/>
      <c r="C9" s="26"/>
      <c r="D9" s="26"/>
      <c r="E9" s="11"/>
      <c r="F9" s="11"/>
      <c r="G9" s="11"/>
      <c r="H9" s="11"/>
      <c r="I9" s="11"/>
      <c r="J9" s="11"/>
      <c r="K9" s="11"/>
      <c r="L9" s="11"/>
      <c r="M9" s="11"/>
      <c r="N9" s="11"/>
      <c r="O9" s="11"/>
      <c r="P9" s="11"/>
      <c r="Q9" s="11"/>
      <c r="R9" s="11"/>
      <c r="S9" s="11"/>
      <c r="T9" s="11"/>
      <c r="U9" s="11"/>
      <c r="V9" s="11"/>
      <c r="W9" s="11"/>
      <c r="X9" s="11"/>
      <c r="Y9" s="11"/>
      <c r="Z9" s="11"/>
      <c r="AA9" s="11"/>
      <c r="AB9" s="11"/>
    </row>
    <row r="10" spans="1:28" ht="20.25" customHeight="1">
      <c r="A10" s="208" t="s">
        <v>34</v>
      </c>
      <c r="B10" s="183" t="s">
        <v>16</v>
      </c>
      <c r="C10" s="183"/>
      <c r="D10" s="183"/>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5"/>
    </row>
    <row r="11" spans="1:28" ht="20.25" customHeight="1">
      <c r="A11" s="209"/>
      <c r="B11" s="186" t="s">
        <v>9</v>
      </c>
      <c r="C11" s="186"/>
      <c r="D11" s="186"/>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8"/>
    </row>
    <row r="12" spans="1:28" ht="20.25" customHeight="1">
      <c r="A12" s="209"/>
      <c r="B12" s="189" t="s">
        <v>48</v>
      </c>
      <c r="C12" s="190"/>
      <c r="D12" s="190"/>
      <c r="E12" s="190"/>
      <c r="F12" s="190"/>
      <c r="G12" s="190"/>
      <c r="H12" s="190"/>
      <c r="I12" s="190"/>
      <c r="J12" s="192" t="s">
        <v>22</v>
      </c>
      <c r="K12" s="190"/>
      <c r="L12" s="190"/>
      <c r="M12" s="211"/>
      <c r="N12" s="211"/>
      <c r="O12" s="211"/>
      <c r="P12" s="211"/>
      <c r="Q12" s="212"/>
      <c r="R12" s="192" t="s">
        <v>23</v>
      </c>
      <c r="S12" s="190"/>
      <c r="T12" s="190"/>
      <c r="U12" s="211"/>
      <c r="V12" s="211"/>
      <c r="W12" s="211"/>
      <c r="X12" s="211"/>
      <c r="Y12" s="211"/>
      <c r="Z12" s="211"/>
      <c r="AA12" s="211"/>
      <c r="AB12" s="213"/>
    </row>
    <row r="13" spans="1:28" ht="20.25" customHeight="1">
      <c r="A13" s="209"/>
      <c r="B13" s="172" t="s">
        <v>33</v>
      </c>
      <c r="C13" s="173"/>
      <c r="D13" s="174"/>
      <c r="E13" s="30" t="s">
        <v>6</v>
      </c>
      <c r="F13" s="30"/>
      <c r="G13" s="30"/>
      <c r="H13" s="197"/>
      <c r="I13" s="197"/>
      <c r="J13" s="30" t="s">
        <v>8</v>
      </c>
      <c r="K13" s="197"/>
      <c r="L13" s="197"/>
      <c r="M13" s="197"/>
      <c r="N13" s="30" t="s">
        <v>18</v>
      </c>
      <c r="O13" s="30"/>
      <c r="P13" s="30"/>
      <c r="Q13" s="30"/>
      <c r="R13" s="30"/>
      <c r="S13" s="30"/>
      <c r="T13" s="30"/>
      <c r="U13" s="30"/>
      <c r="V13" s="30"/>
      <c r="W13" s="30"/>
      <c r="X13" s="30"/>
      <c r="Y13" s="30"/>
      <c r="Z13" s="30"/>
      <c r="AA13" s="30"/>
      <c r="AB13" s="38"/>
    </row>
    <row r="14" spans="1:28" ht="20.25" customHeight="1">
      <c r="A14" s="209"/>
      <c r="B14" s="175"/>
      <c r="C14" s="176"/>
      <c r="D14" s="177"/>
      <c r="E14" s="198"/>
      <c r="F14" s="199"/>
      <c r="G14" s="199"/>
      <c r="H14" s="199"/>
      <c r="I14" s="199"/>
      <c r="J14" s="199"/>
      <c r="K14" s="199"/>
      <c r="L14" s="199"/>
      <c r="M14" s="199"/>
      <c r="N14" s="199"/>
      <c r="O14" s="199"/>
      <c r="P14" s="199"/>
      <c r="Q14" s="199"/>
      <c r="R14" s="199"/>
      <c r="S14" s="199"/>
      <c r="T14" s="199"/>
      <c r="U14" s="199"/>
      <c r="V14" s="199"/>
      <c r="W14" s="199"/>
      <c r="X14" s="199"/>
      <c r="Y14" s="199"/>
      <c r="Z14" s="199"/>
      <c r="AA14" s="199"/>
      <c r="AB14" s="200"/>
    </row>
    <row r="15" spans="1:28" ht="20.25" customHeight="1">
      <c r="A15" s="209"/>
      <c r="B15" s="214" t="s">
        <v>24</v>
      </c>
      <c r="C15" s="215"/>
      <c r="D15" s="215"/>
      <c r="E15" s="215"/>
      <c r="F15" s="215"/>
      <c r="G15" s="215"/>
      <c r="H15" s="215"/>
      <c r="I15" s="216"/>
      <c r="J15" s="217" t="s">
        <v>22</v>
      </c>
      <c r="K15" s="215"/>
      <c r="L15" s="215"/>
      <c r="M15" s="170"/>
      <c r="N15" s="170"/>
      <c r="O15" s="170"/>
      <c r="P15" s="170"/>
      <c r="Q15" s="218"/>
      <c r="R15" s="217" t="s">
        <v>23</v>
      </c>
      <c r="S15" s="215"/>
      <c r="T15" s="215"/>
      <c r="U15" s="170"/>
      <c r="V15" s="170"/>
      <c r="W15" s="170"/>
      <c r="X15" s="170"/>
      <c r="Y15" s="170"/>
      <c r="Z15" s="170"/>
      <c r="AA15" s="170"/>
      <c r="AB15" s="171"/>
    </row>
    <row r="16" spans="1:28" ht="20.25" customHeight="1">
      <c r="A16" s="209"/>
      <c r="B16" s="189" t="s">
        <v>5</v>
      </c>
      <c r="C16" s="190"/>
      <c r="D16" s="190"/>
      <c r="E16" s="190"/>
      <c r="F16" s="190"/>
      <c r="G16" s="190"/>
      <c r="H16" s="190"/>
      <c r="I16" s="191"/>
      <c r="J16" s="192" t="s">
        <v>20</v>
      </c>
      <c r="K16" s="190"/>
      <c r="L16" s="190"/>
      <c r="M16" s="193"/>
      <c r="N16" s="193"/>
      <c r="O16" s="193"/>
      <c r="P16" s="193"/>
      <c r="Q16" s="194"/>
      <c r="R16" s="192" t="s">
        <v>36</v>
      </c>
      <c r="S16" s="190"/>
      <c r="T16" s="190"/>
      <c r="U16" s="195"/>
      <c r="V16" s="195"/>
      <c r="W16" s="195"/>
      <c r="X16" s="195"/>
      <c r="Y16" s="195"/>
      <c r="Z16" s="195"/>
      <c r="AA16" s="195"/>
      <c r="AB16" s="196"/>
    </row>
    <row r="17" spans="1:28" ht="20.25" customHeight="1">
      <c r="A17" s="209"/>
      <c r="B17" s="207" t="s">
        <v>52</v>
      </c>
      <c r="C17" s="173"/>
      <c r="D17" s="174"/>
      <c r="E17" s="30" t="s">
        <v>6</v>
      </c>
      <c r="F17" s="30"/>
      <c r="G17" s="30"/>
      <c r="H17" s="197"/>
      <c r="I17" s="197"/>
      <c r="J17" s="30" t="s">
        <v>8</v>
      </c>
      <c r="K17" s="197"/>
      <c r="L17" s="197"/>
      <c r="M17" s="197"/>
      <c r="N17" s="30" t="s">
        <v>18</v>
      </c>
      <c r="O17" s="30"/>
      <c r="P17" s="30"/>
      <c r="Q17" s="30"/>
      <c r="R17" s="30"/>
      <c r="S17" s="30"/>
      <c r="T17" s="30"/>
      <c r="U17" s="30"/>
      <c r="V17" s="30"/>
      <c r="W17" s="30"/>
      <c r="X17" s="30"/>
      <c r="Y17" s="30"/>
      <c r="Z17" s="30"/>
      <c r="AA17" s="30"/>
      <c r="AB17" s="38"/>
    </row>
    <row r="18" spans="1:28" ht="20.25" customHeight="1">
      <c r="A18" s="210"/>
      <c r="B18" s="175"/>
      <c r="C18" s="176"/>
      <c r="D18" s="177"/>
      <c r="E18" s="198"/>
      <c r="F18" s="199"/>
      <c r="G18" s="199"/>
      <c r="H18" s="199"/>
      <c r="I18" s="199"/>
      <c r="J18" s="199"/>
      <c r="K18" s="199"/>
      <c r="L18" s="199"/>
      <c r="M18" s="199"/>
      <c r="N18" s="199"/>
      <c r="O18" s="199"/>
      <c r="P18" s="199"/>
      <c r="Q18" s="199"/>
      <c r="R18" s="199"/>
      <c r="S18" s="199"/>
      <c r="T18" s="199"/>
      <c r="U18" s="199"/>
      <c r="V18" s="199"/>
      <c r="W18" s="199"/>
      <c r="X18" s="199"/>
      <c r="Y18" s="199"/>
      <c r="Z18" s="199"/>
      <c r="AA18" s="199"/>
      <c r="AB18" s="200"/>
    </row>
    <row r="19" spans="1:28">
      <c r="A19" s="12"/>
      <c r="B19" s="14"/>
      <c r="C19" s="26"/>
      <c r="D19" s="26"/>
      <c r="E19" s="14"/>
      <c r="F19" s="14"/>
      <c r="G19" s="14"/>
      <c r="H19" s="14"/>
      <c r="I19" s="14"/>
      <c r="J19" s="14"/>
      <c r="K19" s="14"/>
      <c r="L19" s="14"/>
      <c r="M19" s="14"/>
      <c r="N19" s="14"/>
      <c r="O19" s="14"/>
      <c r="P19" s="14"/>
      <c r="Q19" s="14"/>
      <c r="R19" s="14"/>
      <c r="S19" s="35"/>
      <c r="T19" s="35"/>
      <c r="U19" s="35"/>
      <c r="V19" s="35"/>
      <c r="W19" s="35"/>
      <c r="X19" s="35"/>
      <c r="Y19" s="35"/>
      <c r="Z19" s="14"/>
      <c r="AA19" s="14"/>
      <c r="AB19" s="14"/>
    </row>
    <row r="20" spans="1:28" ht="27.75" customHeight="1">
      <c r="A20" s="201" t="s">
        <v>92</v>
      </c>
      <c r="B20" s="202"/>
      <c r="C20" s="202"/>
      <c r="D20" s="202"/>
      <c r="E20" s="202"/>
      <c r="F20" s="203"/>
      <c r="G20" s="204">
        <f>X42</f>
        <v>0</v>
      </c>
      <c r="H20" s="205"/>
      <c r="I20" s="205"/>
      <c r="J20" s="205"/>
      <c r="K20" s="206"/>
      <c r="L20" s="32"/>
      <c r="M20" s="32"/>
      <c r="N20" s="32"/>
      <c r="O20" s="32"/>
      <c r="U20" s="33"/>
      <c r="V20" s="33"/>
      <c r="W20" s="33"/>
      <c r="X20" s="33"/>
      <c r="Y20" s="33"/>
      <c r="Z20" s="11"/>
      <c r="AA20" s="11"/>
      <c r="AB20" s="11"/>
    </row>
    <row r="21" spans="1:28">
      <c r="A21" s="13"/>
      <c r="B21" s="11"/>
      <c r="C21" s="10"/>
      <c r="D21" s="10"/>
      <c r="E21" s="11"/>
      <c r="F21" s="11"/>
      <c r="G21" s="11"/>
      <c r="H21" s="11"/>
      <c r="I21" s="11"/>
      <c r="J21" s="11"/>
      <c r="K21" s="11"/>
      <c r="L21" s="11"/>
      <c r="M21" s="11"/>
      <c r="N21" s="11"/>
      <c r="O21" s="11"/>
      <c r="P21" s="11"/>
      <c r="Q21" s="11"/>
      <c r="R21" s="11"/>
      <c r="S21" s="33"/>
      <c r="T21" s="33"/>
      <c r="U21" s="33"/>
      <c r="V21" s="33"/>
      <c r="W21" s="33"/>
      <c r="X21" s="33"/>
      <c r="Y21" s="33"/>
      <c r="Z21" s="11"/>
      <c r="AA21" s="11"/>
      <c r="AB21" s="11"/>
    </row>
    <row r="22" spans="1:28">
      <c r="A22" s="14" t="s">
        <v>93</v>
      </c>
      <c r="B22" s="14"/>
      <c r="C22" s="14"/>
      <c r="D22" s="14"/>
      <c r="E22" s="14"/>
      <c r="F22" s="14"/>
      <c r="G22" s="31"/>
      <c r="H22" s="14"/>
      <c r="I22" s="14"/>
      <c r="J22" s="14"/>
      <c r="K22" s="14"/>
      <c r="L22" s="14"/>
      <c r="M22" s="14"/>
      <c r="N22" s="14"/>
      <c r="O22" s="14"/>
      <c r="P22" s="14"/>
      <c r="Q22" s="14"/>
      <c r="R22" s="14"/>
      <c r="S22" s="14"/>
      <c r="T22" s="14"/>
      <c r="U22" s="14"/>
      <c r="V22" s="14"/>
      <c r="W22" s="14"/>
      <c r="X22" s="14"/>
      <c r="Y22" s="14"/>
      <c r="Z22" s="14"/>
      <c r="AA22" s="14"/>
      <c r="AB22" s="14"/>
    </row>
    <row r="23" spans="1:28" ht="18" customHeight="1">
      <c r="A23" s="219" t="s">
        <v>21</v>
      </c>
      <c r="B23" s="220"/>
      <c r="C23" s="220"/>
      <c r="D23" s="220"/>
      <c r="E23" s="220"/>
      <c r="F23" s="220"/>
      <c r="G23" s="220"/>
      <c r="H23" s="220"/>
      <c r="I23" s="220"/>
      <c r="J23" s="220"/>
      <c r="K23" s="220"/>
      <c r="L23" s="220"/>
      <c r="M23" s="220"/>
      <c r="N23" s="220"/>
      <c r="O23" s="220"/>
      <c r="P23" s="220"/>
      <c r="Q23" s="220"/>
      <c r="R23" s="220"/>
      <c r="S23" s="221"/>
      <c r="T23" s="222" t="s">
        <v>37</v>
      </c>
      <c r="U23" s="223"/>
      <c r="V23" s="223"/>
      <c r="W23" s="224"/>
      <c r="X23" s="225" t="s">
        <v>25</v>
      </c>
      <c r="Y23" s="225"/>
      <c r="Z23" s="225"/>
      <c r="AA23" s="225"/>
      <c r="AB23" s="226"/>
    </row>
    <row r="24" spans="1:28" ht="18" customHeight="1">
      <c r="A24" s="239" t="s">
        <v>105</v>
      </c>
      <c r="B24" s="18">
        <v>1</v>
      </c>
      <c r="C24" s="27" t="s">
        <v>99</v>
      </c>
      <c r="D24" s="27"/>
      <c r="E24" s="27"/>
      <c r="F24" s="27"/>
      <c r="G24" s="27"/>
      <c r="H24" s="27"/>
      <c r="I24" s="27"/>
      <c r="J24" s="27"/>
      <c r="K24" s="27"/>
      <c r="L24" s="27"/>
      <c r="M24" s="27"/>
      <c r="N24" s="27"/>
      <c r="O24" s="27"/>
      <c r="P24" s="27"/>
      <c r="Q24" s="27"/>
      <c r="R24" s="27"/>
      <c r="S24" s="36"/>
      <c r="T24" s="227">
        <f>'申請額一覧（別紙１）'!T20</f>
        <v>0</v>
      </c>
      <c r="U24" s="228"/>
      <c r="V24" s="229" t="s">
        <v>27</v>
      </c>
      <c r="W24" s="230"/>
      <c r="X24" s="231">
        <f>'申請額一覧（別紙１）'!U20</f>
        <v>0</v>
      </c>
      <c r="Y24" s="232"/>
      <c r="Z24" s="232"/>
      <c r="AA24" s="232"/>
      <c r="AB24" s="39" t="s">
        <v>95</v>
      </c>
    </row>
    <row r="25" spans="1:28" ht="18" customHeight="1">
      <c r="A25" s="240"/>
      <c r="B25" s="19">
        <v>2</v>
      </c>
      <c r="C25" s="28" t="s">
        <v>74</v>
      </c>
      <c r="D25" s="28"/>
      <c r="E25" s="28"/>
      <c r="F25" s="28"/>
      <c r="G25" s="28"/>
      <c r="H25" s="28"/>
      <c r="I25" s="28"/>
      <c r="J25" s="28"/>
      <c r="K25" s="28"/>
      <c r="L25" s="28"/>
      <c r="M25" s="28"/>
      <c r="N25" s="28"/>
      <c r="O25" s="28"/>
      <c r="P25" s="28"/>
      <c r="Q25" s="28"/>
      <c r="R25" s="28"/>
      <c r="S25" s="37"/>
      <c r="T25" s="233">
        <f>'申請額一覧（別紙１）'!T21</f>
        <v>0</v>
      </c>
      <c r="U25" s="234"/>
      <c r="V25" s="235" t="s">
        <v>27</v>
      </c>
      <c r="W25" s="236"/>
      <c r="X25" s="237">
        <f>'申請額一覧（別紙１）'!U21</f>
        <v>0</v>
      </c>
      <c r="Y25" s="238"/>
      <c r="Z25" s="238"/>
      <c r="AA25" s="238"/>
      <c r="AB25" s="40" t="s">
        <v>95</v>
      </c>
    </row>
    <row r="26" spans="1:28" ht="18" customHeight="1">
      <c r="A26" s="240"/>
      <c r="B26" s="20">
        <v>3</v>
      </c>
      <c r="C26" s="28" t="s">
        <v>100</v>
      </c>
      <c r="D26" s="28"/>
      <c r="E26" s="28"/>
      <c r="F26" s="28"/>
      <c r="G26" s="28"/>
      <c r="H26" s="28"/>
      <c r="I26" s="28"/>
      <c r="J26" s="28"/>
      <c r="K26" s="28"/>
      <c r="L26" s="28"/>
      <c r="M26" s="28"/>
      <c r="N26" s="28"/>
      <c r="O26" s="28"/>
      <c r="P26" s="28"/>
      <c r="Q26" s="28"/>
      <c r="R26" s="28"/>
      <c r="S26" s="37"/>
      <c r="T26" s="233">
        <f>'申請額一覧（別紙１）'!T22</f>
        <v>0</v>
      </c>
      <c r="U26" s="234"/>
      <c r="V26" s="235" t="s">
        <v>27</v>
      </c>
      <c r="W26" s="236"/>
      <c r="X26" s="237">
        <f>'申請額一覧（別紙１）'!U22</f>
        <v>0</v>
      </c>
      <c r="Y26" s="238"/>
      <c r="Z26" s="238"/>
      <c r="AA26" s="238"/>
      <c r="AB26" s="40" t="s">
        <v>95</v>
      </c>
    </row>
    <row r="27" spans="1:28" ht="18" customHeight="1">
      <c r="A27" s="240"/>
      <c r="B27" s="20">
        <v>4</v>
      </c>
      <c r="C27" s="28" t="s">
        <v>109</v>
      </c>
      <c r="D27" s="28"/>
      <c r="E27" s="28"/>
      <c r="F27" s="28"/>
      <c r="G27" s="28"/>
      <c r="H27" s="28"/>
      <c r="I27" s="28"/>
      <c r="J27" s="28"/>
      <c r="K27" s="28"/>
      <c r="L27" s="28"/>
      <c r="M27" s="28"/>
      <c r="N27" s="28"/>
      <c r="O27" s="28"/>
      <c r="P27" s="28"/>
      <c r="Q27" s="28"/>
      <c r="R27" s="28"/>
      <c r="S27" s="28"/>
      <c r="T27" s="233">
        <f>'申請額一覧（別紙１）'!T23</f>
        <v>0</v>
      </c>
      <c r="U27" s="234"/>
      <c r="V27" s="235" t="s">
        <v>27</v>
      </c>
      <c r="W27" s="236"/>
      <c r="X27" s="237">
        <f>'申請額一覧（別紙１）'!U23</f>
        <v>0</v>
      </c>
      <c r="Y27" s="238"/>
      <c r="Z27" s="238"/>
      <c r="AA27" s="238"/>
      <c r="AB27" s="41" t="s">
        <v>95</v>
      </c>
    </row>
    <row r="28" spans="1:28" ht="18" customHeight="1">
      <c r="A28" s="240"/>
      <c r="B28" s="19">
        <v>5</v>
      </c>
      <c r="C28" s="29" t="s">
        <v>89</v>
      </c>
      <c r="D28" s="28"/>
      <c r="E28" s="28"/>
      <c r="F28" s="28"/>
      <c r="G28" s="28"/>
      <c r="H28" s="28"/>
      <c r="I28" s="28"/>
      <c r="J28" s="28"/>
      <c r="K28" s="28"/>
      <c r="L28" s="28"/>
      <c r="M28" s="28"/>
      <c r="N28" s="28"/>
      <c r="O28" s="28"/>
      <c r="P28" s="28"/>
      <c r="Q28" s="28"/>
      <c r="R28" s="28"/>
      <c r="S28" s="28"/>
      <c r="T28" s="233">
        <f>'申請額一覧（別紙１）'!T24</f>
        <v>0</v>
      </c>
      <c r="U28" s="234"/>
      <c r="V28" s="235" t="s">
        <v>27</v>
      </c>
      <c r="W28" s="236"/>
      <c r="X28" s="237">
        <f>'申請額一覧（別紙１）'!U24</f>
        <v>0</v>
      </c>
      <c r="Y28" s="238"/>
      <c r="Z28" s="238"/>
      <c r="AA28" s="238"/>
      <c r="AB28" s="41" t="s">
        <v>95</v>
      </c>
    </row>
    <row r="29" spans="1:28" ht="18" customHeight="1">
      <c r="A29" s="240"/>
      <c r="B29" s="21">
        <v>6</v>
      </c>
      <c r="C29" s="28" t="s">
        <v>56</v>
      </c>
      <c r="D29" s="28"/>
      <c r="E29" s="28"/>
      <c r="F29" s="28"/>
      <c r="G29" s="28"/>
      <c r="H29" s="28"/>
      <c r="I29" s="28"/>
      <c r="J29" s="28"/>
      <c r="K29" s="28"/>
      <c r="L29" s="28"/>
      <c r="M29" s="28"/>
      <c r="N29" s="28"/>
      <c r="O29" s="28"/>
      <c r="P29" s="28"/>
      <c r="Q29" s="28"/>
      <c r="R29" s="28"/>
      <c r="S29" s="28"/>
      <c r="T29" s="233">
        <f>'申請額一覧（別紙１）'!T25</f>
        <v>0</v>
      </c>
      <c r="U29" s="234"/>
      <c r="V29" s="235" t="s">
        <v>27</v>
      </c>
      <c r="W29" s="236"/>
      <c r="X29" s="237">
        <f>'申請額一覧（別紙１）'!U25</f>
        <v>0</v>
      </c>
      <c r="Y29" s="238"/>
      <c r="Z29" s="238"/>
      <c r="AA29" s="238"/>
      <c r="AB29" s="40" t="s">
        <v>95</v>
      </c>
    </row>
    <row r="30" spans="1:28" ht="18" customHeight="1">
      <c r="A30" s="240"/>
      <c r="B30" s="22">
        <v>7</v>
      </c>
      <c r="C30" s="28" t="s">
        <v>68</v>
      </c>
      <c r="D30" s="28"/>
      <c r="E30" s="28"/>
      <c r="F30" s="28"/>
      <c r="G30" s="28"/>
      <c r="H30" s="28"/>
      <c r="I30" s="28"/>
      <c r="J30" s="28"/>
      <c r="K30" s="28"/>
      <c r="L30" s="28"/>
      <c r="M30" s="28"/>
      <c r="N30" s="28"/>
      <c r="O30" s="28"/>
      <c r="P30" s="28"/>
      <c r="Q30" s="28"/>
      <c r="R30" s="28"/>
      <c r="S30" s="28"/>
      <c r="T30" s="233">
        <f>'申請額一覧（別紙１）'!T26</f>
        <v>0</v>
      </c>
      <c r="U30" s="234"/>
      <c r="V30" s="235" t="s">
        <v>27</v>
      </c>
      <c r="W30" s="236"/>
      <c r="X30" s="237">
        <f>'申請額一覧（別紙１）'!U26</f>
        <v>0</v>
      </c>
      <c r="Y30" s="238"/>
      <c r="Z30" s="238"/>
      <c r="AA30" s="238"/>
      <c r="AB30" s="40" t="s">
        <v>95</v>
      </c>
    </row>
    <row r="31" spans="1:28" ht="18" customHeight="1">
      <c r="A31" s="219" t="s">
        <v>30</v>
      </c>
      <c r="B31" s="220"/>
      <c r="C31" s="220"/>
      <c r="D31" s="220"/>
      <c r="E31" s="220"/>
      <c r="F31" s="220"/>
      <c r="G31" s="220"/>
      <c r="H31" s="220"/>
      <c r="I31" s="220"/>
      <c r="J31" s="220"/>
      <c r="K31" s="220"/>
      <c r="L31" s="220"/>
      <c r="M31" s="220"/>
      <c r="N31" s="220"/>
      <c r="O31" s="220"/>
      <c r="P31" s="220"/>
      <c r="Q31" s="220"/>
      <c r="R31" s="220"/>
      <c r="S31" s="221"/>
      <c r="T31" s="250">
        <f>SUM(T24:U30)</f>
        <v>0</v>
      </c>
      <c r="U31" s="251"/>
      <c r="V31" s="244" t="s">
        <v>27</v>
      </c>
      <c r="W31" s="245"/>
      <c r="X31" s="252">
        <f>SUM(X24:AA30)</f>
        <v>0</v>
      </c>
      <c r="Y31" s="253"/>
      <c r="Z31" s="253"/>
      <c r="AA31" s="253"/>
      <c r="AB31" s="42" t="s">
        <v>95</v>
      </c>
    </row>
    <row r="32" spans="1:28" ht="18" customHeight="1">
      <c r="A32" s="248" t="s">
        <v>38</v>
      </c>
      <c r="B32" s="23">
        <v>8</v>
      </c>
      <c r="C32" s="27" t="s">
        <v>91</v>
      </c>
      <c r="D32" s="27"/>
      <c r="E32" s="27"/>
      <c r="F32" s="27"/>
      <c r="G32" s="27"/>
      <c r="H32" s="27"/>
      <c r="I32" s="27"/>
      <c r="J32" s="27"/>
      <c r="K32" s="27"/>
      <c r="L32" s="27"/>
      <c r="M32" s="27"/>
      <c r="N32" s="27"/>
      <c r="O32" s="27"/>
      <c r="P32" s="27"/>
      <c r="Q32" s="27"/>
      <c r="R32" s="27"/>
      <c r="S32" s="27"/>
      <c r="T32" s="227">
        <f>'申請額一覧（別紙１）'!T28</f>
        <v>0</v>
      </c>
      <c r="U32" s="228"/>
      <c r="V32" s="229" t="s">
        <v>27</v>
      </c>
      <c r="W32" s="230"/>
      <c r="X32" s="231">
        <f>'申請額一覧（別紙１）'!U28</f>
        <v>0</v>
      </c>
      <c r="Y32" s="232"/>
      <c r="Z32" s="232"/>
      <c r="AA32" s="232"/>
      <c r="AB32" s="43" t="s">
        <v>95</v>
      </c>
    </row>
    <row r="33" spans="1:28" ht="18" customHeight="1">
      <c r="A33" s="249"/>
      <c r="B33" s="121">
        <v>9</v>
      </c>
      <c r="C33" s="28" t="s">
        <v>101</v>
      </c>
      <c r="D33" s="28"/>
      <c r="E33" s="28"/>
      <c r="F33" s="28"/>
      <c r="G33" s="28"/>
      <c r="H33" s="28"/>
      <c r="I33" s="28"/>
      <c r="J33" s="28"/>
      <c r="K33" s="28"/>
      <c r="L33" s="28"/>
      <c r="M33" s="28"/>
      <c r="N33" s="28"/>
      <c r="O33" s="28"/>
      <c r="P33" s="28"/>
      <c r="Q33" s="28"/>
      <c r="R33" s="28"/>
      <c r="S33" s="28"/>
      <c r="T33" s="233">
        <f>'申請額一覧（別紙１）'!T29</f>
        <v>0</v>
      </c>
      <c r="U33" s="234"/>
      <c r="V33" s="235" t="s">
        <v>27</v>
      </c>
      <c r="W33" s="236"/>
      <c r="X33" s="237">
        <f>'申請額一覧（別紙１）'!U29</f>
        <v>0</v>
      </c>
      <c r="Y33" s="238"/>
      <c r="Z33" s="238"/>
      <c r="AA33" s="238"/>
      <c r="AB33" s="40" t="s">
        <v>95</v>
      </c>
    </row>
    <row r="34" spans="1:28" ht="18" customHeight="1">
      <c r="A34" s="249"/>
      <c r="B34" s="24">
        <v>10</v>
      </c>
      <c r="C34" s="29" t="s">
        <v>49</v>
      </c>
      <c r="D34" s="29"/>
      <c r="E34" s="29"/>
      <c r="F34" s="29"/>
      <c r="G34" s="29"/>
      <c r="H34" s="29"/>
      <c r="I34" s="29"/>
      <c r="J34" s="29"/>
      <c r="K34" s="29"/>
      <c r="L34" s="29"/>
      <c r="M34" s="29"/>
      <c r="N34" s="29"/>
      <c r="O34" s="29"/>
      <c r="P34" s="29"/>
      <c r="Q34" s="29"/>
      <c r="R34" s="29"/>
      <c r="S34" s="28"/>
      <c r="T34" s="233">
        <f>'申請額一覧（別紙１）'!T30</f>
        <v>0</v>
      </c>
      <c r="U34" s="234"/>
      <c r="V34" s="235" t="s">
        <v>27</v>
      </c>
      <c r="W34" s="236"/>
      <c r="X34" s="237">
        <f>'申請額一覧（別紙１）'!U30</f>
        <v>0</v>
      </c>
      <c r="Y34" s="238"/>
      <c r="Z34" s="238"/>
      <c r="AA34" s="238"/>
      <c r="AB34" s="41" t="s">
        <v>95</v>
      </c>
    </row>
    <row r="35" spans="1:28" ht="18" customHeight="1">
      <c r="A35" s="249"/>
      <c r="B35" s="24">
        <v>11</v>
      </c>
      <c r="C35" s="29" t="s">
        <v>127</v>
      </c>
      <c r="D35" s="29"/>
      <c r="E35" s="29"/>
      <c r="F35" s="29"/>
      <c r="G35" s="29"/>
      <c r="H35" s="29"/>
      <c r="I35" s="29"/>
      <c r="J35" s="29"/>
      <c r="K35" s="29"/>
      <c r="L35" s="29"/>
      <c r="M35" s="29"/>
      <c r="N35" s="29"/>
      <c r="O35" s="29"/>
      <c r="P35" s="29"/>
      <c r="Q35" s="29"/>
      <c r="R35" s="29"/>
      <c r="S35" s="28"/>
      <c r="T35" s="233">
        <f>'申請額一覧（別紙１）'!T31</f>
        <v>0</v>
      </c>
      <c r="U35" s="234"/>
      <c r="V35" s="235" t="s">
        <v>27</v>
      </c>
      <c r="W35" s="236"/>
      <c r="X35" s="237">
        <f>'申請額一覧（別紙１）'!U31</f>
        <v>0</v>
      </c>
      <c r="Y35" s="238"/>
      <c r="Z35" s="238"/>
      <c r="AA35" s="238"/>
      <c r="AB35" s="41" t="s">
        <v>95</v>
      </c>
    </row>
    <row r="36" spans="1:28" ht="18" customHeight="1">
      <c r="A36" s="249"/>
      <c r="B36" s="24">
        <v>12</v>
      </c>
      <c r="C36" s="29" t="s">
        <v>106</v>
      </c>
      <c r="D36" s="29"/>
      <c r="E36" s="29"/>
      <c r="F36" s="29"/>
      <c r="G36" s="29"/>
      <c r="H36" s="29"/>
      <c r="I36" s="29"/>
      <c r="J36" s="29"/>
      <c r="K36" s="29"/>
      <c r="L36" s="29"/>
      <c r="M36" s="29"/>
      <c r="N36" s="29"/>
      <c r="O36" s="29"/>
      <c r="P36" s="29"/>
      <c r="Q36" s="29"/>
      <c r="R36" s="29"/>
      <c r="S36" s="28"/>
      <c r="T36" s="233">
        <f>'申請額一覧（別紙１）'!T32</f>
        <v>0</v>
      </c>
      <c r="U36" s="234"/>
      <c r="V36" s="235" t="s">
        <v>27</v>
      </c>
      <c r="W36" s="236"/>
      <c r="X36" s="237">
        <f>'申請額一覧（別紙１）'!U32</f>
        <v>0</v>
      </c>
      <c r="Y36" s="238"/>
      <c r="Z36" s="238"/>
      <c r="AA36" s="238"/>
      <c r="AB36" s="40" t="s">
        <v>95</v>
      </c>
    </row>
    <row r="37" spans="1:28" ht="18" customHeight="1">
      <c r="A37" s="249"/>
      <c r="B37" s="24">
        <v>13</v>
      </c>
      <c r="C37" s="29" t="s">
        <v>107</v>
      </c>
      <c r="D37" s="29"/>
      <c r="E37" s="29"/>
      <c r="F37" s="29"/>
      <c r="G37" s="29"/>
      <c r="H37" s="29"/>
      <c r="I37" s="29"/>
      <c r="J37" s="29"/>
      <c r="K37" s="29"/>
      <c r="L37" s="29"/>
      <c r="M37" s="29"/>
      <c r="N37" s="29"/>
      <c r="O37" s="29"/>
      <c r="P37" s="29"/>
      <c r="Q37" s="29"/>
      <c r="R37" s="29"/>
      <c r="S37" s="28"/>
      <c r="T37" s="233">
        <f>'申請額一覧（別紙１）'!T33</f>
        <v>0</v>
      </c>
      <c r="U37" s="234"/>
      <c r="V37" s="235" t="s">
        <v>27</v>
      </c>
      <c r="W37" s="236"/>
      <c r="X37" s="237">
        <f>'申請額一覧（別紙１）'!U33</f>
        <v>0</v>
      </c>
      <c r="Y37" s="238"/>
      <c r="Z37" s="238"/>
      <c r="AA37" s="238"/>
      <c r="AB37" s="40" t="s">
        <v>95</v>
      </c>
    </row>
    <row r="38" spans="1:28" ht="18" customHeight="1">
      <c r="A38" s="249"/>
      <c r="B38" s="24">
        <v>14</v>
      </c>
      <c r="C38" s="29" t="s">
        <v>17</v>
      </c>
      <c r="D38" s="29"/>
      <c r="E38" s="29"/>
      <c r="F38" s="29"/>
      <c r="G38" s="29"/>
      <c r="H38" s="29"/>
      <c r="I38" s="29"/>
      <c r="J38" s="29"/>
      <c r="K38" s="29"/>
      <c r="L38" s="29"/>
      <c r="M38" s="29"/>
      <c r="N38" s="29"/>
      <c r="O38" s="29"/>
      <c r="P38" s="29"/>
      <c r="Q38" s="29"/>
      <c r="R38" s="29"/>
      <c r="S38" s="28"/>
      <c r="T38" s="233">
        <f>'申請額一覧（別紙１）'!T34</f>
        <v>0</v>
      </c>
      <c r="U38" s="234"/>
      <c r="V38" s="235" t="s">
        <v>27</v>
      </c>
      <c r="W38" s="236"/>
      <c r="X38" s="237">
        <f>'申請額一覧（別紙１）'!U34</f>
        <v>0</v>
      </c>
      <c r="Y38" s="238"/>
      <c r="Z38" s="238"/>
      <c r="AA38" s="238"/>
      <c r="AB38" s="40" t="s">
        <v>95</v>
      </c>
    </row>
    <row r="39" spans="1:28" ht="18" customHeight="1">
      <c r="A39" s="249"/>
      <c r="B39" s="24">
        <v>15</v>
      </c>
      <c r="C39" s="29" t="s">
        <v>97</v>
      </c>
      <c r="D39" s="29"/>
      <c r="E39" s="29"/>
      <c r="F39" s="29"/>
      <c r="G39" s="29"/>
      <c r="H39" s="29"/>
      <c r="I39" s="29"/>
      <c r="J39" s="29"/>
      <c r="K39" s="29"/>
      <c r="L39" s="29"/>
      <c r="M39" s="29"/>
      <c r="N39" s="29"/>
      <c r="O39" s="29"/>
      <c r="P39" s="29"/>
      <c r="Q39" s="29"/>
      <c r="R39" s="29"/>
      <c r="S39" s="28"/>
      <c r="T39" s="233">
        <f>'申請額一覧（別紙１）'!T35</f>
        <v>0</v>
      </c>
      <c r="U39" s="234"/>
      <c r="V39" s="235" t="s">
        <v>27</v>
      </c>
      <c r="W39" s="236"/>
      <c r="X39" s="237">
        <f>'申請額一覧（別紙１）'!U35</f>
        <v>0</v>
      </c>
      <c r="Y39" s="238"/>
      <c r="Z39" s="238"/>
      <c r="AA39" s="238"/>
      <c r="AB39" s="40" t="s">
        <v>95</v>
      </c>
    </row>
    <row r="40" spans="1:28" ht="18" customHeight="1" thickBot="1">
      <c r="A40" s="165"/>
      <c r="B40" s="24">
        <v>16</v>
      </c>
      <c r="C40" s="29" t="s">
        <v>179</v>
      </c>
      <c r="D40" s="29"/>
      <c r="E40" s="29"/>
      <c r="F40" s="29"/>
      <c r="G40" s="29"/>
      <c r="H40" s="29"/>
      <c r="I40" s="29"/>
      <c r="J40" s="29"/>
      <c r="K40" s="29"/>
      <c r="L40" s="29"/>
      <c r="M40" s="29"/>
      <c r="N40" s="29"/>
      <c r="O40" s="29"/>
      <c r="P40" s="29"/>
      <c r="Q40" s="29"/>
      <c r="R40" s="29"/>
      <c r="S40" s="28"/>
      <c r="T40" s="233">
        <f>'申請額一覧（別紙１）'!T36</f>
        <v>0</v>
      </c>
      <c r="U40" s="234"/>
      <c r="V40" s="235" t="s">
        <v>27</v>
      </c>
      <c r="W40" s="236"/>
      <c r="X40" s="237">
        <f>'申請額一覧（別紙１）'!U36</f>
        <v>0</v>
      </c>
      <c r="Y40" s="238"/>
      <c r="Z40" s="238"/>
      <c r="AA40" s="238"/>
      <c r="AB40" s="40" t="s">
        <v>95</v>
      </c>
    </row>
    <row r="41" spans="1:28" ht="18" customHeight="1" thickBot="1">
      <c r="A41" s="219" t="s">
        <v>30</v>
      </c>
      <c r="B41" s="220"/>
      <c r="C41" s="220"/>
      <c r="D41" s="220"/>
      <c r="E41" s="220"/>
      <c r="F41" s="220"/>
      <c r="G41" s="220"/>
      <c r="H41" s="220"/>
      <c r="I41" s="220"/>
      <c r="J41" s="220"/>
      <c r="K41" s="220"/>
      <c r="L41" s="220"/>
      <c r="M41" s="220"/>
      <c r="N41" s="220"/>
      <c r="O41" s="220"/>
      <c r="P41" s="220"/>
      <c r="Q41" s="220"/>
      <c r="R41" s="220"/>
      <c r="S41" s="221"/>
      <c r="T41" s="250">
        <f>SUM(T32:U39)</f>
        <v>0</v>
      </c>
      <c r="U41" s="251"/>
      <c r="V41" s="244" t="s">
        <v>27</v>
      </c>
      <c r="W41" s="245"/>
      <c r="X41" s="252">
        <f>SUM(X32:AA39)</f>
        <v>0</v>
      </c>
      <c r="Y41" s="253"/>
      <c r="Z41" s="253"/>
      <c r="AA41" s="253"/>
      <c r="AB41" s="42" t="s">
        <v>95</v>
      </c>
    </row>
    <row r="42" spans="1:28" ht="18" customHeight="1">
      <c r="A42" s="175" t="s">
        <v>42</v>
      </c>
      <c r="B42" s="176"/>
      <c r="C42" s="176"/>
      <c r="D42" s="176"/>
      <c r="E42" s="176"/>
      <c r="F42" s="176"/>
      <c r="G42" s="176"/>
      <c r="H42" s="176"/>
      <c r="I42" s="176"/>
      <c r="J42" s="176"/>
      <c r="K42" s="176"/>
      <c r="L42" s="176"/>
      <c r="M42" s="176"/>
      <c r="N42" s="176"/>
      <c r="O42" s="176"/>
      <c r="P42" s="176"/>
      <c r="Q42" s="176"/>
      <c r="R42" s="176"/>
      <c r="S42" s="241"/>
      <c r="T42" s="242">
        <f>SUM(T31,T41)</f>
        <v>0</v>
      </c>
      <c r="U42" s="243"/>
      <c r="V42" s="244" t="s">
        <v>27</v>
      </c>
      <c r="W42" s="245"/>
      <c r="X42" s="246">
        <f>SUM(X31,X41)</f>
        <v>0</v>
      </c>
      <c r="Y42" s="247"/>
      <c r="Z42" s="247"/>
      <c r="AA42" s="247"/>
      <c r="AB42" s="44" t="s">
        <v>95</v>
      </c>
    </row>
    <row r="43" spans="1:28">
      <c r="A43" s="1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row>
    <row r="44" spans="1:28">
      <c r="A44" s="16" t="s">
        <v>47</v>
      </c>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s="163" customFormat="1">
      <c r="A45" s="16" t="s">
        <v>180</v>
      </c>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row>
    <row r="46" spans="1:28" s="163" customFormat="1">
      <c r="A46" s="17" t="s">
        <v>181</v>
      </c>
      <c r="B46" s="164"/>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row>
    <row r="47" spans="1:28">
      <c r="A47" s="17"/>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sheetData>
  <mergeCells count="101">
    <mergeCell ref="X41:AA41"/>
    <mergeCell ref="T37:U37"/>
    <mergeCell ref="V37:W37"/>
    <mergeCell ref="X37:AA37"/>
    <mergeCell ref="T38:U38"/>
    <mergeCell ref="V38:W38"/>
    <mergeCell ref="X38:AA38"/>
    <mergeCell ref="A31:S31"/>
    <mergeCell ref="T31:U31"/>
    <mergeCell ref="V31:W31"/>
    <mergeCell ref="X31:AA31"/>
    <mergeCell ref="T32:U32"/>
    <mergeCell ref="V32:W32"/>
    <mergeCell ref="X32:AA32"/>
    <mergeCell ref="T33:U33"/>
    <mergeCell ref="V33:W33"/>
    <mergeCell ref="X33:AA33"/>
    <mergeCell ref="X30:AA30"/>
    <mergeCell ref="A42:S42"/>
    <mergeCell ref="T42:U42"/>
    <mergeCell ref="V42:W42"/>
    <mergeCell ref="X42:AA42"/>
    <mergeCell ref="T34:U34"/>
    <mergeCell ref="V34:W34"/>
    <mergeCell ref="X34:AA34"/>
    <mergeCell ref="T35:U35"/>
    <mergeCell ref="V35:W35"/>
    <mergeCell ref="X35:AA35"/>
    <mergeCell ref="T36:U36"/>
    <mergeCell ref="V36:W36"/>
    <mergeCell ref="X36:AA36"/>
    <mergeCell ref="T40:U40"/>
    <mergeCell ref="V40:W40"/>
    <mergeCell ref="X40:AA40"/>
    <mergeCell ref="A32:A39"/>
    <mergeCell ref="T39:U39"/>
    <mergeCell ref="V39:W39"/>
    <mergeCell ref="X39:AA39"/>
    <mergeCell ref="A41:S41"/>
    <mergeCell ref="T41:U41"/>
    <mergeCell ref="V41:W41"/>
    <mergeCell ref="A23:S23"/>
    <mergeCell ref="T23:W23"/>
    <mergeCell ref="X23:AB23"/>
    <mergeCell ref="T24:U24"/>
    <mergeCell ref="V24:W24"/>
    <mergeCell ref="X24:AA24"/>
    <mergeCell ref="T25:U25"/>
    <mergeCell ref="V25:W25"/>
    <mergeCell ref="X25:AA25"/>
    <mergeCell ref="A24:A30"/>
    <mergeCell ref="T26:U26"/>
    <mergeCell ref="V26:W26"/>
    <mergeCell ref="X26:AA26"/>
    <mergeCell ref="T27:U27"/>
    <mergeCell ref="V27:W27"/>
    <mergeCell ref="X27:AA27"/>
    <mergeCell ref="T28:U28"/>
    <mergeCell ref="V28:W28"/>
    <mergeCell ref="X28:AA28"/>
    <mergeCell ref="T29:U29"/>
    <mergeCell ref="V29:W29"/>
    <mergeCell ref="X29:AA29"/>
    <mergeCell ref="T30:U30"/>
    <mergeCell ref="V30:W30"/>
    <mergeCell ref="B16:I16"/>
    <mergeCell ref="J16:L16"/>
    <mergeCell ref="M16:Q16"/>
    <mergeCell ref="R16:T16"/>
    <mergeCell ref="U16:AB16"/>
    <mergeCell ref="H17:I17"/>
    <mergeCell ref="K17:M17"/>
    <mergeCell ref="E18:AB18"/>
    <mergeCell ref="A20:F20"/>
    <mergeCell ref="G20:K20"/>
    <mergeCell ref="B17:D18"/>
    <mergeCell ref="A10:A18"/>
    <mergeCell ref="B12:I12"/>
    <mergeCell ref="J12:L12"/>
    <mergeCell ref="M12:Q12"/>
    <mergeCell ref="R12:T12"/>
    <mergeCell ref="U12:AB12"/>
    <mergeCell ref="H13:I13"/>
    <mergeCell ref="K13:M13"/>
    <mergeCell ref="E14:AB14"/>
    <mergeCell ref="B15:I15"/>
    <mergeCell ref="J15:L15"/>
    <mergeCell ref="M15:Q15"/>
    <mergeCell ref="R15:T15"/>
    <mergeCell ref="U15:AB15"/>
    <mergeCell ref="B13:D14"/>
    <mergeCell ref="A3:AB3"/>
    <mergeCell ref="T5:U5"/>
    <mergeCell ref="W5:X5"/>
    <mergeCell ref="Z5:AA5"/>
    <mergeCell ref="A6:G6"/>
    <mergeCell ref="A8:AB8"/>
    <mergeCell ref="B10:D10"/>
    <mergeCell ref="E10:AB10"/>
    <mergeCell ref="B11:D11"/>
    <mergeCell ref="E11:AB11"/>
  </mergeCells>
  <phoneticPr fontId="3" type="Hiragana"/>
  <conditionalFormatting sqref="T5:U5">
    <cfRule type="containsBlanks" dxfId="175" priority="1">
      <formula>LEN(TRIM(T5))=0</formula>
    </cfRule>
  </conditionalFormatting>
  <conditionalFormatting sqref="W5:X5 Z5:AA5 E10:AB11 M12:Q12 U12:AB12 H13:I13 K13:M13 E14:AB14 M15:Q16 U15:AB16 H17:I17 K17:M17 E18:AB18">
    <cfRule type="containsBlanks" dxfId="174" priority="2">
      <formula>LEN(TRIM(E5))=0</formula>
    </cfRule>
  </conditionalFormatting>
  <dataValidations count="2">
    <dataValidation imeMode="disabled" allowBlank="1" showInputMessage="1" showErrorMessage="1" sqref="T5:U5 U16:AB16 K13:M13 W5:X5 Z5:AA5 H13:I13 M16:Q16 K17:M17 H17:I17"/>
    <dataValidation imeMode="fullKatakana" allowBlank="1" showInputMessage="1" showErrorMessage="1" sqref="E10:AB10"/>
  </dataValidations>
  <pageMargins left="0.7" right="0.7" top="0.75" bottom="0.75" header="0.3" footer="0.3"/>
  <pageSetup paperSize="9" scale="98"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
  <sheetViews>
    <sheetView showGridLines="0" view="pageBreakPreview" zoomScale="70" zoomScaleNormal="85" zoomScaleSheetLayoutView="70" workbookViewId="0">
      <selection sqref="A1:AL1"/>
    </sheetView>
  </sheetViews>
  <sheetFormatPr defaultRowHeight="13.5"/>
  <cols>
    <col min="1" max="8" width="3.125" style="111" customWidth="1"/>
    <col min="9" max="39" width="2.375" style="111" customWidth="1"/>
    <col min="40" max="40" width="7" style="111" customWidth="1"/>
    <col min="41" max="256" width="9" style="111" customWidth="1"/>
  </cols>
  <sheetData>
    <row r="1" spans="1:39" ht="28.5" customHeight="1">
      <c r="A1" s="383" t="s">
        <v>86</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5"/>
      <c r="AM1" s="113"/>
    </row>
  </sheetData>
  <mergeCells count="1">
    <mergeCell ref="A1:AL1"/>
  </mergeCells>
  <phoneticPr fontId="22"/>
  <pageMargins left="0.6692913385826772" right="0.39370078740157483" top="0.82677165354330706" bottom="0.15748031496062992" header="0.6692913385826772" footer="0.31496062992125984"/>
  <pageSetup paperSize="9" scale="88" fitToHeight="2" orientation="portrait" r:id="rId1"/>
  <rowBreaks count="1" manualBreakCount="1">
    <brk id="1" max="37" man="1"/>
  </rowBreaks>
  <drawing r:id="rId2"/>
  <legacyDrawing r:id="rId3"/>
  <oleObjects>
    <mc:AlternateContent xmlns:mc="http://schemas.openxmlformats.org/markup-compatibility/2006">
      <mc:Choice Requires="x14">
        <oleObject progId="Paint.Picture" shapeId="47109" r:id="rId4">
          <objectPr defaultSize="0" r:id="rId5">
            <anchor moveWithCells="1">
              <from>
                <xdr:col>0</xdr:col>
                <xdr:colOff>123825</xdr:colOff>
                <xdr:row>4</xdr:row>
                <xdr:rowOff>0</xdr:rowOff>
              </from>
              <to>
                <xdr:col>37</xdr:col>
                <xdr:colOff>66675</xdr:colOff>
                <xdr:row>35</xdr:row>
                <xdr:rowOff>123825</xdr:rowOff>
              </to>
            </anchor>
          </objectPr>
        </oleObject>
      </mc:Choice>
      <mc:Fallback>
        <oleObject progId="Paint.Picture" shapeId="47109" r:id="rId4"/>
      </mc:Fallback>
    </mc:AlternateContent>
  </oleObject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3"/>
  <sheetViews>
    <sheetView zoomScale="75" zoomScaleNormal="75" workbookViewId="0">
      <selection activeCell="AE6" sqref="AE6"/>
    </sheetView>
  </sheetViews>
  <sheetFormatPr defaultColWidth="3.625" defaultRowHeight="13.5"/>
  <cols>
    <col min="1" max="1" width="3.625" customWidth="1"/>
  </cols>
  <sheetData>
    <row r="1" spans="1:25" ht="18.75">
      <c r="A1" s="386" t="s">
        <v>77</v>
      </c>
      <c r="B1" s="386"/>
      <c r="C1" s="386"/>
      <c r="D1" s="386"/>
      <c r="E1" s="386"/>
      <c r="F1" s="386"/>
      <c r="G1" s="386"/>
      <c r="H1" s="386"/>
      <c r="I1" s="386"/>
      <c r="J1" s="386"/>
      <c r="K1" s="386"/>
      <c r="L1" s="386"/>
      <c r="M1" s="386"/>
      <c r="N1" s="386"/>
      <c r="O1" s="386"/>
      <c r="P1" s="386"/>
      <c r="Q1" s="386"/>
      <c r="R1" s="386"/>
      <c r="S1" s="386"/>
      <c r="T1" s="386"/>
      <c r="U1" s="386"/>
      <c r="V1" s="386"/>
      <c r="W1" s="386"/>
      <c r="X1" s="386"/>
      <c r="Y1" s="386"/>
    </row>
    <row r="2" spans="1:25" ht="26.25" customHeight="1">
      <c r="A2" s="114"/>
      <c r="B2" s="114"/>
      <c r="C2" s="114"/>
      <c r="D2" s="114"/>
      <c r="E2" s="114"/>
      <c r="F2" s="114"/>
      <c r="G2" s="114"/>
      <c r="H2" s="114"/>
      <c r="I2" s="114"/>
      <c r="J2" s="114"/>
      <c r="K2" s="114"/>
    </row>
    <row r="3" spans="1:25" ht="26.25" customHeight="1">
      <c r="A3" s="115" t="s">
        <v>132</v>
      </c>
    </row>
    <row r="4" spans="1:25" ht="26.25" customHeight="1">
      <c r="A4" s="115"/>
    </row>
    <row r="5" spans="1:25" ht="28.5" customHeight="1">
      <c r="A5" s="116" t="s">
        <v>140</v>
      </c>
      <c r="B5" s="118"/>
      <c r="C5" s="118"/>
      <c r="D5" s="118"/>
      <c r="E5" s="118"/>
      <c r="F5" s="118"/>
      <c r="G5" s="118"/>
      <c r="H5" s="118"/>
      <c r="I5" s="118"/>
      <c r="J5" s="118"/>
      <c r="K5" s="118"/>
      <c r="L5" s="118"/>
      <c r="M5" s="118"/>
      <c r="N5" s="118"/>
      <c r="O5" s="118"/>
      <c r="P5" s="118"/>
      <c r="Q5" s="118"/>
      <c r="R5" s="118"/>
      <c r="S5" s="118"/>
      <c r="T5" s="118"/>
      <c r="U5" s="118"/>
      <c r="V5" s="118"/>
      <c r="W5" s="118"/>
      <c r="X5" s="118"/>
      <c r="Y5" s="118"/>
    </row>
    <row r="6" spans="1:25" ht="28.5" customHeight="1">
      <c r="A6" s="115" t="s">
        <v>98</v>
      </c>
    </row>
    <row r="7" spans="1:25" ht="26.25" customHeight="1">
      <c r="A7" s="115"/>
    </row>
    <row r="8" spans="1:25" ht="26.25" customHeight="1">
      <c r="A8" s="115" t="s">
        <v>78</v>
      </c>
    </row>
    <row r="9" spans="1:25" ht="26.25" customHeight="1">
      <c r="A9" s="115"/>
      <c r="B9" s="387" t="s">
        <v>3</v>
      </c>
      <c r="C9" s="387"/>
      <c r="D9" s="387"/>
      <c r="E9" s="388"/>
      <c r="F9" s="388"/>
      <c r="G9" s="388"/>
      <c r="H9" s="388"/>
      <c r="I9" s="388"/>
      <c r="J9" s="388"/>
      <c r="K9" s="388"/>
      <c r="L9" s="388"/>
      <c r="M9" s="388"/>
      <c r="N9" s="388"/>
      <c r="O9" s="388"/>
      <c r="P9" s="388"/>
      <c r="Q9" s="388"/>
      <c r="R9" s="388"/>
      <c r="S9" s="388"/>
      <c r="T9" s="388"/>
      <c r="U9" s="388"/>
      <c r="V9" s="388"/>
      <c r="W9" s="388"/>
      <c r="X9" s="388"/>
      <c r="Y9" s="388"/>
    </row>
    <row r="10" spans="1:25" ht="26.25" customHeight="1">
      <c r="A10" s="115"/>
      <c r="B10" s="387" t="s">
        <v>80</v>
      </c>
      <c r="C10" s="387"/>
      <c r="D10" s="387"/>
      <c r="E10" s="388"/>
      <c r="F10" s="388"/>
      <c r="G10" s="388"/>
      <c r="H10" s="388"/>
      <c r="I10" s="388"/>
      <c r="J10" s="388"/>
      <c r="K10" s="388"/>
      <c r="L10" s="388"/>
      <c r="M10" s="388"/>
      <c r="N10" s="388"/>
      <c r="O10" s="388"/>
      <c r="P10" s="388"/>
      <c r="Q10" s="388"/>
      <c r="R10" s="388"/>
      <c r="S10" s="388"/>
      <c r="T10" s="388"/>
      <c r="U10" s="388"/>
      <c r="V10" s="388"/>
      <c r="W10" s="388"/>
      <c r="X10" s="388"/>
      <c r="Y10" s="388"/>
    </row>
    <row r="11" spans="1:25" ht="26.25" customHeight="1">
      <c r="A11" s="115"/>
      <c r="B11" s="387" t="s">
        <v>81</v>
      </c>
      <c r="C11" s="387"/>
      <c r="D11" s="387"/>
      <c r="E11" s="388"/>
      <c r="F11" s="388"/>
      <c r="G11" s="388"/>
      <c r="H11" s="388"/>
      <c r="I11" s="388"/>
      <c r="J11" s="388"/>
      <c r="K11" s="388"/>
      <c r="L11" s="388"/>
      <c r="M11" s="388"/>
      <c r="N11" s="388"/>
      <c r="O11" s="388"/>
      <c r="P11" s="388"/>
      <c r="Q11" s="388"/>
      <c r="R11" s="388"/>
      <c r="S11" s="388"/>
      <c r="T11" s="388"/>
      <c r="U11" s="388"/>
      <c r="V11" s="388"/>
      <c r="W11" s="388"/>
      <c r="X11" s="388"/>
      <c r="Y11" s="388"/>
    </row>
    <row r="12" spans="1:25" ht="26.25" customHeight="1">
      <c r="A12" s="115"/>
      <c r="E12" s="119"/>
      <c r="F12" s="119"/>
      <c r="G12" s="119"/>
      <c r="H12" s="119"/>
      <c r="I12" s="119"/>
      <c r="J12" s="119"/>
      <c r="K12" s="119"/>
      <c r="L12" s="119"/>
      <c r="M12" s="119"/>
      <c r="N12" s="119"/>
      <c r="O12" s="119"/>
      <c r="P12" s="119"/>
      <c r="Q12" s="119"/>
      <c r="R12" s="119"/>
      <c r="S12" s="119"/>
      <c r="T12" s="119"/>
      <c r="U12" s="119"/>
      <c r="V12" s="119"/>
      <c r="W12" s="119"/>
      <c r="X12" s="119"/>
      <c r="Y12" s="119"/>
    </row>
    <row r="13" spans="1:25" ht="26.25" customHeight="1">
      <c r="A13" s="115" t="s">
        <v>79</v>
      </c>
      <c r="E13" s="119"/>
      <c r="F13" s="119"/>
      <c r="G13" s="119"/>
      <c r="H13" s="119"/>
      <c r="I13" s="119"/>
      <c r="J13" s="119"/>
      <c r="K13" s="119"/>
      <c r="L13" s="119"/>
      <c r="M13" s="119"/>
      <c r="N13" s="119"/>
      <c r="O13" s="119"/>
      <c r="P13" s="119"/>
      <c r="Q13" s="119"/>
      <c r="R13" s="119"/>
      <c r="S13" s="119"/>
      <c r="T13" s="119"/>
      <c r="U13" s="119"/>
      <c r="V13" s="119"/>
      <c r="W13" s="119"/>
      <c r="X13" s="119"/>
      <c r="Y13" s="119"/>
    </row>
    <row r="14" spans="1:25" ht="26.25" customHeight="1">
      <c r="A14" s="115"/>
      <c r="B14" s="387" t="s">
        <v>3</v>
      </c>
      <c r="C14" s="387"/>
      <c r="D14" s="387"/>
      <c r="E14" s="388"/>
      <c r="F14" s="388"/>
      <c r="G14" s="388"/>
      <c r="H14" s="388"/>
      <c r="I14" s="388"/>
      <c r="J14" s="388"/>
      <c r="K14" s="388"/>
      <c r="L14" s="388"/>
      <c r="M14" s="388"/>
      <c r="N14" s="388"/>
      <c r="O14" s="388"/>
      <c r="P14" s="388"/>
      <c r="Q14" s="388"/>
      <c r="R14" s="388"/>
      <c r="S14" s="388"/>
      <c r="T14" s="388"/>
      <c r="U14" s="388"/>
      <c r="V14" s="388"/>
      <c r="W14" s="388"/>
      <c r="X14" s="388"/>
      <c r="Y14" s="388"/>
    </row>
    <row r="15" spans="1:25" ht="26.25" customHeight="1">
      <c r="A15" s="115"/>
      <c r="B15" s="387" t="s">
        <v>80</v>
      </c>
      <c r="C15" s="387"/>
      <c r="D15" s="387"/>
      <c r="E15" s="388"/>
      <c r="F15" s="388"/>
      <c r="G15" s="388"/>
      <c r="H15" s="388"/>
      <c r="I15" s="388"/>
      <c r="J15" s="388"/>
      <c r="K15" s="388"/>
      <c r="L15" s="388"/>
      <c r="M15" s="388"/>
      <c r="N15" s="388"/>
      <c r="O15" s="388"/>
      <c r="P15" s="388"/>
      <c r="Q15" s="388"/>
      <c r="R15" s="388"/>
      <c r="S15" s="388"/>
      <c r="T15" s="388"/>
      <c r="U15" s="388"/>
      <c r="V15" s="388"/>
      <c r="W15" s="388"/>
      <c r="X15" s="388"/>
      <c r="Y15" s="388"/>
    </row>
    <row r="16" spans="1:25" ht="26.25" customHeight="1">
      <c r="A16" s="115"/>
      <c r="B16" s="387" t="s">
        <v>81</v>
      </c>
      <c r="C16" s="387"/>
      <c r="D16" s="387"/>
      <c r="E16" s="388"/>
      <c r="F16" s="388"/>
      <c r="G16" s="388"/>
      <c r="H16" s="388"/>
      <c r="I16" s="388"/>
      <c r="J16" s="388"/>
      <c r="K16" s="388"/>
      <c r="L16" s="388"/>
      <c r="M16" s="388"/>
      <c r="N16" s="388"/>
      <c r="O16" s="388"/>
      <c r="P16" s="388"/>
      <c r="Q16" s="388"/>
      <c r="R16" s="388"/>
      <c r="S16" s="388"/>
      <c r="T16" s="388"/>
      <c r="U16" s="388"/>
      <c r="V16" s="388"/>
      <c r="W16" s="388"/>
      <c r="X16" s="388"/>
      <c r="Y16" s="388"/>
    </row>
    <row r="17" spans="1:25" ht="26.25" customHeight="1">
      <c r="A17" s="115"/>
    </row>
    <row r="18" spans="1:25" ht="26.25" customHeight="1">
      <c r="A18" s="115"/>
    </row>
    <row r="19" spans="1:25" ht="26.25" customHeight="1">
      <c r="A19" s="117"/>
      <c r="K19" s="389" t="s">
        <v>83</v>
      </c>
      <c r="L19" s="389"/>
      <c r="N19" t="s">
        <v>84</v>
      </c>
      <c r="P19" t="s">
        <v>73</v>
      </c>
      <c r="R19" t="s">
        <v>85</v>
      </c>
      <c r="S19" s="112"/>
    </row>
    <row r="20" spans="1:25" ht="26.25" customHeight="1">
      <c r="A20" s="115"/>
    </row>
    <row r="21" spans="1:25" ht="26.25" customHeight="1">
      <c r="A21" s="115"/>
      <c r="K21" s="387" t="s">
        <v>3</v>
      </c>
      <c r="L21" s="387"/>
      <c r="M21" s="387"/>
      <c r="N21" s="388"/>
      <c r="O21" s="388"/>
      <c r="P21" s="388"/>
      <c r="Q21" s="388"/>
      <c r="R21" s="388"/>
      <c r="S21" s="388"/>
      <c r="T21" s="388"/>
      <c r="U21" s="388"/>
      <c r="V21" s="388"/>
      <c r="W21" s="388"/>
      <c r="X21" s="388"/>
      <c r="Y21" s="388"/>
    </row>
    <row r="22" spans="1:25" ht="26.25" customHeight="1">
      <c r="A22" s="115"/>
      <c r="K22" s="387" t="s">
        <v>80</v>
      </c>
      <c r="L22" s="387"/>
      <c r="M22" s="387"/>
      <c r="N22" s="388"/>
      <c r="O22" s="388"/>
      <c r="P22" s="388"/>
      <c r="Q22" s="388"/>
      <c r="R22" s="388"/>
      <c r="S22" s="388"/>
      <c r="T22" s="388"/>
      <c r="U22" s="388"/>
      <c r="V22" s="388"/>
      <c r="W22" s="388"/>
      <c r="X22" s="388"/>
      <c r="Y22" s="388"/>
    </row>
    <row r="23" spans="1:25" ht="26.25" customHeight="1">
      <c r="A23" s="115"/>
      <c r="K23" s="387" t="s">
        <v>81</v>
      </c>
      <c r="L23" s="387"/>
      <c r="M23" s="387"/>
      <c r="N23" s="388"/>
      <c r="O23" s="388"/>
      <c r="P23" s="388"/>
      <c r="Q23" s="388"/>
      <c r="R23" s="388"/>
      <c r="S23" s="388"/>
      <c r="T23" s="388"/>
      <c r="U23" s="388"/>
      <c r="V23" s="388"/>
      <c r="W23" s="388"/>
      <c r="X23" s="388"/>
      <c r="Y23" s="388"/>
    </row>
  </sheetData>
  <mergeCells count="20">
    <mergeCell ref="K22:M22"/>
    <mergeCell ref="N22:Y22"/>
    <mergeCell ref="K23:M23"/>
    <mergeCell ref="N23:Y23"/>
    <mergeCell ref="B16:D16"/>
    <mergeCell ref="E16:Y16"/>
    <mergeCell ref="K19:L19"/>
    <mergeCell ref="K21:M21"/>
    <mergeCell ref="N21:Y21"/>
    <mergeCell ref="B11:D11"/>
    <mergeCell ref="E11:Y11"/>
    <mergeCell ref="B14:D14"/>
    <mergeCell ref="E14:Y14"/>
    <mergeCell ref="B15:D15"/>
    <mergeCell ref="E15:Y15"/>
    <mergeCell ref="A1:Y1"/>
    <mergeCell ref="B9:D9"/>
    <mergeCell ref="E9:Y9"/>
    <mergeCell ref="B10:D10"/>
    <mergeCell ref="E10:Y10"/>
  </mergeCells>
  <phoneticPr fontId="3" type="Hiragana"/>
  <conditionalFormatting sqref="N23:Y23">
    <cfRule type="containsBlanks" dxfId="8" priority="5">
      <formula>LEN(TRIM(N23))=0</formula>
    </cfRule>
  </conditionalFormatting>
  <conditionalFormatting sqref="N22:Y22">
    <cfRule type="containsBlanks" dxfId="7" priority="6">
      <formula>LEN(TRIM(N22))=0</formula>
    </cfRule>
  </conditionalFormatting>
  <conditionalFormatting sqref="E16">
    <cfRule type="containsBlanks" dxfId="6" priority="8">
      <formula>LEN(TRIM(E16))=0</formula>
    </cfRule>
  </conditionalFormatting>
  <conditionalFormatting sqref="E15">
    <cfRule type="containsBlanks" dxfId="5" priority="9">
      <formula>LEN(TRIM(E15))=0</formula>
    </cfRule>
  </conditionalFormatting>
  <conditionalFormatting sqref="E14">
    <cfRule type="containsBlanks" dxfId="4" priority="10">
      <formula>LEN(TRIM(E14))=0</formula>
    </cfRule>
  </conditionalFormatting>
  <conditionalFormatting sqref="E11">
    <cfRule type="containsBlanks" dxfId="3" priority="11">
      <formula>LEN(TRIM(E11))=0</formula>
    </cfRule>
  </conditionalFormatting>
  <conditionalFormatting sqref="E10">
    <cfRule type="containsBlanks" dxfId="2" priority="12">
      <formula>LEN(TRIM(E10))=0</formula>
    </cfRule>
  </conditionalFormatting>
  <conditionalFormatting sqref="E9">
    <cfRule type="containsBlanks" dxfId="1" priority="13">
      <formula>LEN(TRIM(E9))=0</formula>
    </cfRule>
  </conditionalFormatting>
  <conditionalFormatting sqref="N21:Y21">
    <cfRule type="containsBlanks" dxfId="0" priority="7">
      <formula>LEN(TRIM(N21))=0</formula>
    </cfRule>
  </conditionalFormatting>
  <pageMargins left="0.59055118110236215" right="0.59055118110236215" top="0.78740157480314943" bottom="0.78740157480314943"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0"/>
  <sheetViews>
    <sheetView showZeros="0" view="pageBreakPreview" zoomScale="75" zoomScaleSheetLayoutView="75" workbookViewId="0">
      <pane xSplit="3" ySplit="3" topLeftCell="D4" activePane="bottomRight" state="frozen"/>
      <selection pane="topRight"/>
      <selection pane="bottomLeft"/>
      <selection pane="bottomRight" activeCell="AC40" sqref="AC40"/>
    </sheetView>
  </sheetViews>
  <sheetFormatPr defaultRowHeight="13.5"/>
  <cols>
    <col min="1" max="1" width="2" customWidth="1"/>
    <col min="3" max="4" width="25.625" customWidth="1"/>
    <col min="5" max="5" width="11.25" customWidth="1"/>
    <col min="6" max="6" width="17.125" bestFit="1" customWidth="1"/>
    <col min="7" max="7" width="38.75" customWidth="1"/>
    <col min="8" max="8" width="33.375" customWidth="1"/>
    <col min="9" max="10" width="13" customWidth="1"/>
    <col min="16" max="16" width="11.375" customWidth="1"/>
    <col min="19" max="19" width="48.625" bestFit="1" customWidth="1"/>
    <col min="20" max="21" width="9" customWidth="1"/>
  </cols>
  <sheetData>
    <row r="1" spans="1:16">
      <c r="A1" s="1" t="s">
        <v>134</v>
      </c>
      <c r="B1" s="1"/>
      <c r="C1" s="1"/>
      <c r="D1" s="1"/>
      <c r="E1" s="1"/>
      <c r="F1" s="1"/>
      <c r="G1" s="1"/>
      <c r="H1" s="1"/>
      <c r="I1" s="1"/>
      <c r="J1" s="63"/>
      <c r="K1" s="63"/>
      <c r="L1" s="69"/>
    </row>
    <row r="2" spans="1:16">
      <c r="A2" s="1"/>
      <c r="B2" s="45"/>
      <c r="C2" s="45"/>
      <c r="D2" s="1"/>
      <c r="E2" s="1"/>
      <c r="F2" s="1"/>
      <c r="G2" s="1"/>
      <c r="H2" s="1"/>
      <c r="I2" s="1"/>
      <c r="J2" s="1"/>
      <c r="K2" s="1"/>
      <c r="L2" s="1"/>
      <c r="M2" s="1"/>
      <c r="N2" s="1"/>
      <c r="O2" s="1"/>
      <c r="P2" s="1"/>
    </row>
    <row r="3" spans="1:16" ht="41.25" customHeight="1">
      <c r="A3" s="1"/>
      <c r="B3" s="46" t="s">
        <v>35</v>
      </c>
      <c r="C3" s="48" t="s">
        <v>9</v>
      </c>
      <c r="D3" s="52" t="s">
        <v>19</v>
      </c>
      <c r="E3" s="54" t="s">
        <v>108</v>
      </c>
      <c r="F3" s="54" t="s">
        <v>32</v>
      </c>
      <c r="G3" s="57" t="s">
        <v>1</v>
      </c>
      <c r="H3" s="57" t="s">
        <v>0</v>
      </c>
      <c r="I3" s="54" t="s">
        <v>64</v>
      </c>
      <c r="J3" s="54" t="s">
        <v>65</v>
      </c>
      <c r="K3" s="54" t="s">
        <v>67</v>
      </c>
      <c r="L3" s="54" t="s">
        <v>69</v>
      </c>
      <c r="M3" s="57" t="s">
        <v>43</v>
      </c>
      <c r="N3" s="54" t="s">
        <v>71</v>
      </c>
      <c r="O3" s="65" t="s">
        <v>72</v>
      </c>
      <c r="P3" s="70" t="s">
        <v>25</v>
      </c>
    </row>
    <row r="4" spans="1:16" ht="43.5" customHeight="1">
      <c r="A4" s="1"/>
      <c r="B4" s="47">
        <f t="shared" ref="B4:B18" si="0">ROW()-3</f>
        <v>1</v>
      </c>
      <c r="C4" s="49" t="str">
        <f>IF(施設１!N4="","",総括表!E11)</f>
        <v/>
      </c>
      <c r="D4" s="53">
        <f>施設１!N4</f>
        <v>0</v>
      </c>
      <c r="E4" s="55">
        <f>施設１!N3</f>
        <v>0</v>
      </c>
      <c r="F4" s="56" t="str">
        <f>IF(施設１!AK4="","",施設１!AK4)</f>
        <v/>
      </c>
      <c r="G4" s="58">
        <f>施設１!N5</f>
        <v>0</v>
      </c>
      <c r="H4" s="58">
        <f>施設１!N7</f>
        <v>0</v>
      </c>
      <c r="I4" s="60">
        <f>施設１!AH5</f>
        <v>0</v>
      </c>
      <c r="J4" s="60">
        <f>施設１!AM5</f>
        <v>0</v>
      </c>
      <c r="K4" s="61" t="str">
        <f>IF(施設１!N4="","",施設１!K18)</f>
        <v/>
      </c>
      <c r="L4" s="61" t="str">
        <f>IF(施設１!N4="","",施設１!K21)</f>
        <v/>
      </c>
      <c r="M4" s="61" t="str">
        <f>IF(施設１!N4="","",I4*K4+J4*L4)</f>
        <v/>
      </c>
      <c r="N4" s="64">
        <f>施設１!Y18</f>
        <v>0</v>
      </c>
      <c r="O4" s="66">
        <f>施設１!Y21</f>
        <v>0</v>
      </c>
      <c r="P4" s="71" t="str">
        <f>IF(施設１!N4="","",施設１!AJ24)</f>
        <v/>
      </c>
    </row>
    <row r="5" spans="1:16" ht="43.5" customHeight="1">
      <c r="A5" s="1"/>
      <c r="B5" s="47">
        <f t="shared" si="0"/>
        <v>2</v>
      </c>
      <c r="C5" s="49" t="str">
        <f>IF(施設２!N4="","",総括表!E11)</f>
        <v/>
      </c>
      <c r="D5" s="53">
        <f>施設２!N4</f>
        <v>0</v>
      </c>
      <c r="E5" s="55">
        <f>施設２!N3</f>
        <v>0</v>
      </c>
      <c r="F5" s="56" t="str">
        <f>IF(施設２!AK4="","",施設２!AK4)</f>
        <v/>
      </c>
      <c r="G5" s="58">
        <f>施設２!N5</f>
        <v>0</v>
      </c>
      <c r="H5" s="58">
        <f>施設２!N7</f>
        <v>0</v>
      </c>
      <c r="I5" s="60">
        <f>施設２!AH5</f>
        <v>0</v>
      </c>
      <c r="J5" s="60">
        <f>施設２!AM5</f>
        <v>0</v>
      </c>
      <c r="K5" s="61" t="str">
        <f>IF(施設２!N4="","",施設２!K18)</f>
        <v/>
      </c>
      <c r="L5" s="61" t="str">
        <f>IF(施設２!N4="","",施設２!K21)</f>
        <v/>
      </c>
      <c r="M5" s="61" t="str">
        <f>IF(施設２!N4="","",I5*K5+J5*L5)</f>
        <v/>
      </c>
      <c r="N5" s="64">
        <f>施設２!Y18</f>
        <v>0</v>
      </c>
      <c r="O5" s="66">
        <f>施設２!Y21</f>
        <v>0</v>
      </c>
      <c r="P5" s="71" t="str">
        <f>IF(施設２!N4="","",施設２!AJ24)</f>
        <v/>
      </c>
    </row>
    <row r="6" spans="1:16" ht="43.5" customHeight="1">
      <c r="A6" s="1"/>
      <c r="B6" s="47">
        <f t="shared" si="0"/>
        <v>3</v>
      </c>
      <c r="C6" s="49" t="str">
        <f>IF(施設３!N4="","",総括表!E11)</f>
        <v/>
      </c>
      <c r="D6" s="53">
        <f>施設３!N4</f>
        <v>0</v>
      </c>
      <c r="E6" s="55">
        <f>施設３!N3</f>
        <v>0</v>
      </c>
      <c r="F6" s="56" t="str">
        <f>IF(施設３!AK4="","",施設３!AK4)</f>
        <v/>
      </c>
      <c r="G6" s="58">
        <f>施設３!N5</f>
        <v>0</v>
      </c>
      <c r="H6" s="58">
        <f>施設３!N7</f>
        <v>0</v>
      </c>
      <c r="I6" s="60">
        <f>施設３!AH5</f>
        <v>0</v>
      </c>
      <c r="J6" s="60">
        <f>施設３!AM5</f>
        <v>0</v>
      </c>
      <c r="K6" s="61" t="str">
        <f>IF(施設３!N4="","",施設３!K18)</f>
        <v/>
      </c>
      <c r="L6" s="61" t="str">
        <f>IF(施設３!N4="","",施設３!K21)</f>
        <v/>
      </c>
      <c r="M6" s="61" t="str">
        <f>IF(施設３!N4="","",I6*K6+J6*L6)</f>
        <v/>
      </c>
      <c r="N6" s="64">
        <f>施設３!Y18</f>
        <v>0</v>
      </c>
      <c r="O6" s="66">
        <f>施設３!Y21</f>
        <v>0</v>
      </c>
      <c r="P6" s="71" t="str">
        <f>IF(施設３!N4="","",施設３!AJ24)</f>
        <v/>
      </c>
    </row>
    <row r="7" spans="1:16" ht="43.5" customHeight="1">
      <c r="A7" s="1"/>
      <c r="B7" s="47">
        <f t="shared" si="0"/>
        <v>4</v>
      </c>
      <c r="C7" s="49" t="str">
        <f>IF(施設４!N4="","",総括表!E11)</f>
        <v/>
      </c>
      <c r="D7" s="53">
        <f>施設４!N4</f>
        <v>0</v>
      </c>
      <c r="E7" s="55">
        <f>施設４!N3</f>
        <v>0</v>
      </c>
      <c r="F7" s="56" t="str">
        <f>IF(施設４!AK4="","",施設４!AK4)</f>
        <v/>
      </c>
      <c r="G7" s="58">
        <f>施設４!N5</f>
        <v>0</v>
      </c>
      <c r="H7" s="58">
        <f>施設４!N7</f>
        <v>0</v>
      </c>
      <c r="I7" s="60">
        <f>施設４!AH5</f>
        <v>0</v>
      </c>
      <c r="J7" s="60">
        <f>施設４!AM5</f>
        <v>0</v>
      </c>
      <c r="K7" s="61" t="str">
        <f>IF(施設４!N4="","",施設４!K18)</f>
        <v/>
      </c>
      <c r="L7" s="61" t="str">
        <f>IF(施設４!N4="","",施設４!K21)</f>
        <v/>
      </c>
      <c r="M7" s="61" t="str">
        <f>IF(施設４!N4="","",I7*K7+J7*L7)</f>
        <v/>
      </c>
      <c r="N7" s="64">
        <f>施設４!Y18</f>
        <v>0</v>
      </c>
      <c r="O7" s="66">
        <f>施設４!Y21</f>
        <v>0</v>
      </c>
      <c r="P7" s="71" t="str">
        <f>IF(施設４!N4="","",施設４!AJ24)</f>
        <v/>
      </c>
    </row>
    <row r="8" spans="1:16" ht="43.5" customHeight="1">
      <c r="A8" s="1"/>
      <c r="B8" s="47">
        <f t="shared" si="0"/>
        <v>5</v>
      </c>
      <c r="C8" s="49" t="str">
        <f>IF(施設５!N4="","",総括表!E11)</f>
        <v/>
      </c>
      <c r="D8" s="53">
        <f>施設５!N4</f>
        <v>0</v>
      </c>
      <c r="E8" s="55">
        <f>施設５!N3</f>
        <v>0</v>
      </c>
      <c r="F8" s="56" t="str">
        <f>IF(施設５!AK4="","",施設５!AK4)</f>
        <v/>
      </c>
      <c r="G8" s="58">
        <f>施設５!N5</f>
        <v>0</v>
      </c>
      <c r="H8" s="58">
        <f>施設５!N7</f>
        <v>0</v>
      </c>
      <c r="I8" s="60">
        <f>施設５!AH5</f>
        <v>0</v>
      </c>
      <c r="J8" s="60">
        <f>施設５!AM5</f>
        <v>0</v>
      </c>
      <c r="K8" s="61" t="str">
        <f>IF(施設５!N4="","",施設５!K18)</f>
        <v/>
      </c>
      <c r="L8" s="61" t="str">
        <f>IF(施設５!N4="","",施設５!K21)</f>
        <v/>
      </c>
      <c r="M8" s="61" t="str">
        <f>IF(施設５!N4="","",I8*K8+J8*L8)</f>
        <v/>
      </c>
      <c r="N8" s="64">
        <f>施設５!Y18</f>
        <v>0</v>
      </c>
      <c r="O8" s="66">
        <f>施設５!Y21</f>
        <v>0</v>
      </c>
      <c r="P8" s="71" t="str">
        <f>IF(施設５!N4="","",施設５!AJ24)</f>
        <v/>
      </c>
    </row>
    <row r="9" spans="1:16" ht="43.5" customHeight="1">
      <c r="A9" s="1"/>
      <c r="B9" s="47">
        <f t="shared" si="0"/>
        <v>6</v>
      </c>
      <c r="C9" s="49" t="str">
        <f>IF(施設６!N4="","",総括表!E11)</f>
        <v/>
      </c>
      <c r="D9" s="53">
        <f>施設６!N4</f>
        <v>0</v>
      </c>
      <c r="E9" s="55">
        <f>施設６!N3</f>
        <v>0</v>
      </c>
      <c r="F9" s="56" t="str">
        <f>IF(施設６!AK4="","",施設６!AK4)</f>
        <v/>
      </c>
      <c r="G9" s="58">
        <f>施設６!N5</f>
        <v>0</v>
      </c>
      <c r="H9" s="58">
        <f>施設６!N7</f>
        <v>0</v>
      </c>
      <c r="I9" s="60">
        <f>施設６!AH5</f>
        <v>0</v>
      </c>
      <c r="J9" s="60">
        <f>施設６!AM5</f>
        <v>0</v>
      </c>
      <c r="K9" s="61" t="str">
        <f>IF(施設６!N4="","",施設６!K18)</f>
        <v/>
      </c>
      <c r="L9" s="61" t="str">
        <f>IF(施設６!N4="","",施設６!K21)</f>
        <v/>
      </c>
      <c r="M9" s="61" t="str">
        <f>IF(施設６!N4="","",I9*K9+J9*L9)</f>
        <v/>
      </c>
      <c r="N9" s="64">
        <f>施設６!Y18</f>
        <v>0</v>
      </c>
      <c r="O9" s="66">
        <f>施設６!Y21</f>
        <v>0</v>
      </c>
      <c r="P9" s="71" t="str">
        <f>IF(施設６!N4="","",施設６!AJ24)</f>
        <v/>
      </c>
    </row>
    <row r="10" spans="1:16" ht="43.5" customHeight="1">
      <c r="A10" s="1"/>
      <c r="B10" s="47">
        <f t="shared" si="0"/>
        <v>7</v>
      </c>
      <c r="C10" s="49" t="str">
        <f>IF(施設７!N4="","",総括表!E11)</f>
        <v/>
      </c>
      <c r="D10" s="53">
        <f>施設７!N4</f>
        <v>0</v>
      </c>
      <c r="E10" s="55">
        <f>施設７!N3</f>
        <v>0</v>
      </c>
      <c r="F10" s="56" t="str">
        <f>IF(施設７!AK4="","",施設７!AK4)</f>
        <v/>
      </c>
      <c r="G10" s="58">
        <f>施設７!N5</f>
        <v>0</v>
      </c>
      <c r="H10" s="58">
        <f>施設７!N7</f>
        <v>0</v>
      </c>
      <c r="I10" s="60">
        <f>施設７!AH5</f>
        <v>0</v>
      </c>
      <c r="J10" s="60">
        <f>施設７!AM5</f>
        <v>0</v>
      </c>
      <c r="K10" s="61" t="str">
        <f>IF(施設７!N4="","",施設７!K18)</f>
        <v/>
      </c>
      <c r="L10" s="61" t="str">
        <f>IF(施設７!N4="","",施設７!K21)</f>
        <v/>
      </c>
      <c r="M10" s="61" t="str">
        <f>IF(施設７!N4="","",I10*K10+J10*L10)</f>
        <v/>
      </c>
      <c r="N10" s="64">
        <f>施設７!Y18</f>
        <v>0</v>
      </c>
      <c r="O10" s="66">
        <f>施設７!Y21</f>
        <v>0</v>
      </c>
      <c r="P10" s="71" t="str">
        <f>IF(施設７!N4="","",施設７!AJ24)</f>
        <v/>
      </c>
    </row>
    <row r="11" spans="1:16" ht="43.5" customHeight="1">
      <c r="A11" s="1"/>
      <c r="B11" s="47">
        <f t="shared" si="0"/>
        <v>8</v>
      </c>
      <c r="C11" s="49" t="str">
        <f>IF(施設８!N4="","",総括表!E11)</f>
        <v/>
      </c>
      <c r="D11" s="53">
        <f>施設８!N4</f>
        <v>0</v>
      </c>
      <c r="E11" s="55">
        <f>施設８!N3</f>
        <v>0</v>
      </c>
      <c r="F11" s="56" t="str">
        <f>IF(施設８!AK4="","",施設８!AK4)</f>
        <v/>
      </c>
      <c r="G11" s="58">
        <f>施設８!N5</f>
        <v>0</v>
      </c>
      <c r="H11" s="58">
        <f>施設８!N7</f>
        <v>0</v>
      </c>
      <c r="I11" s="60">
        <f>施設８!AH5</f>
        <v>0</v>
      </c>
      <c r="J11" s="60">
        <f>施設８!AM5</f>
        <v>0</v>
      </c>
      <c r="K11" s="61" t="str">
        <f>IF(施設８!N4="","",施設８!K18)</f>
        <v/>
      </c>
      <c r="L11" s="61" t="str">
        <f>IF(施設８!N4="","",施設８!K21)</f>
        <v/>
      </c>
      <c r="M11" s="61" t="str">
        <f>IF(施設８!N4="","",I11*K11+J11*L11)</f>
        <v/>
      </c>
      <c r="N11" s="64">
        <f>施設８!Y18</f>
        <v>0</v>
      </c>
      <c r="O11" s="66">
        <f>施設８!Y21</f>
        <v>0</v>
      </c>
      <c r="P11" s="71" t="str">
        <f>IF(施設８!N4="","",施設８!AJ24)</f>
        <v/>
      </c>
    </row>
    <row r="12" spans="1:16" ht="43.5" customHeight="1">
      <c r="A12" s="1"/>
      <c r="B12" s="47">
        <f t="shared" si="0"/>
        <v>9</v>
      </c>
      <c r="C12" s="49" t="str">
        <f>IF(施設９!N4="","",総括表!E11)</f>
        <v/>
      </c>
      <c r="D12" s="53">
        <f>施設９!N4</f>
        <v>0</v>
      </c>
      <c r="E12" s="55">
        <f>施設９!N3</f>
        <v>0</v>
      </c>
      <c r="F12" s="56" t="str">
        <f>IF(施設９!AK4="","",施設９!AK4)</f>
        <v/>
      </c>
      <c r="G12" s="58">
        <f>施設９!N5</f>
        <v>0</v>
      </c>
      <c r="H12" s="58">
        <f>施設９!N7</f>
        <v>0</v>
      </c>
      <c r="I12" s="60">
        <f>施設９!AH5</f>
        <v>0</v>
      </c>
      <c r="J12" s="60">
        <f>施設９!AM5</f>
        <v>0</v>
      </c>
      <c r="K12" s="61" t="str">
        <f>IF(施設９!N4="","",施設９!K18)</f>
        <v/>
      </c>
      <c r="L12" s="61" t="str">
        <f>IF(施設９!N4="","",施設９!K21)</f>
        <v/>
      </c>
      <c r="M12" s="61" t="str">
        <f>IF(施設９!N4="","",I12*K12+J12*L12)</f>
        <v/>
      </c>
      <c r="N12" s="64">
        <f>施設９!Y18</f>
        <v>0</v>
      </c>
      <c r="O12" s="66">
        <f>施設９!Y21</f>
        <v>0</v>
      </c>
      <c r="P12" s="71" t="str">
        <f>IF(施設９!N4="","",施設９!AJ24)</f>
        <v/>
      </c>
    </row>
    <row r="13" spans="1:16" ht="43.5" customHeight="1">
      <c r="A13" s="1"/>
      <c r="B13" s="47">
        <f t="shared" si="0"/>
        <v>10</v>
      </c>
      <c r="C13" s="49" t="str">
        <f>IF(施設１０!N4="","",総括表!E11)</f>
        <v/>
      </c>
      <c r="D13" s="53">
        <f>施設１０!N4</f>
        <v>0</v>
      </c>
      <c r="E13" s="55">
        <f>施設１０!N3</f>
        <v>0</v>
      </c>
      <c r="F13" s="56" t="str">
        <f>IF(施設１０!AK4="","",施設１０!AK4)</f>
        <v/>
      </c>
      <c r="G13" s="58">
        <f>施設１０!N5</f>
        <v>0</v>
      </c>
      <c r="H13" s="58">
        <f>施設１０!N7</f>
        <v>0</v>
      </c>
      <c r="I13" s="60">
        <f>施設１０!AH5</f>
        <v>0</v>
      </c>
      <c r="J13" s="60">
        <f>施設１０!AM5</f>
        <v>0</v>
      </c>
      <c r="K13" s="61" t="str">
        <f>IF(施設１０!N4="","",施設１０!K18)</f>
        <v/>
      </c>
      <c r="L13" s="61" t="str">
        <f>IF(施設１０!N4="","",施設１０!K21)</f>
        <v/>
      </c>
      <c r="M13" s="61" t="str">
        <f>IF(施設１０!N4="","",I13*K13+J13*L13)</f>
        <v/>
      </c>
      <c r="N13" s="64">
        <f>施設１０!Y18</f>
        <v>0</v>
      </c>
      <c r="O13" s="66">
        <f>施設１０!Y21</f>
        <v>0</v>
      </c>
      <c r="P13" s="71" t="str">
        <f>IF(施設１０!N4="","",施設１０!AJ24)</f>
        <v/>
      </c>
    </row>
    <row r="14" spans="1:16" ht="43.5" customHeight="1">
      <c r="A14" s="1"/>
      <c r="B14" s="47">
        <f t="shared" si="0"/>
        <v>11</v>
      </c>
      <c r="C14" s="49" t="str">
        <f>IF(施設１１!N4="","",総括表!E11)</f>
        <v/>
      </c>
      <c r="D14" s="53">
        <f>施設１１!N4</f>
        <v>0</v>
      </c>
      <c r="E14" s="55">
        <f>施設１１!N3</f>
        <v>0</v>
      </c>
      <c r="F14" s="56" t="str">
        <f>IF(施設１１!AK4="","",施設１１!AK4)</f>
        <v/>
      </c>
      <c r="G14" s="58">
        <f>施設１１!N5</f>
        <v>0</v>
      </c>
      <c r="H14" s="58">
        <f>施設１１!N7</f>
        <v>0</v>
      </c>
      <c r="I14" s="60">
        <f>施設１１!AH5</f>
        <v>0</v>
      </c>
      <c r="J14" s="60">
        <f>施設１１!AM5</f>
        <v>0</v>
      </c>
      <c r="K14" s="61" t="str">
        <f>IF(施設１１!N4="","",施設１１!K18)</f>
        <v/>
      </c>
      <c r="L14" s="61" t="str">
        <f>IF(施設１１!N4="","",施設１１!K21)</f>
        <v/>
      </c>
      <c r="M14" s="61" t="str">
        <f>IF(施設１１!N4="","",I14*K14+J14*L14)</f>
        <v/>
      </c>
      <c r="N14" s="64">
        <f>施設１１!Y18</f>
        <v>0</v>
      </c>
      <c r="O14" s="66">
        <f>施設１１!Y21</f>
        <v>0</v>
      </c>
      <c r="P14" s="71" t="str">
        <f>IF(施設１１!N4="","",施設１１!AJ24)</f>
        <v/>
      </c>
    </row>
    <row r="15" spans="1:16" ht="43.5" customHeight="1">
      <c r="A15" s="1"/>
      <c r="B15" s="47">
        <f t="shared" si="0"/>
        <v>12</v>
      </c>
      <c r="C15" s="49" t="str">
        <f>IF(施設１２!N4="","",総括表!E11)</f>
        <v/>
      </c>
      <c r="D15" s="53">
        <f>施設１２!N4</f>
        <v>0</v>
      </c>
      <c r="E15" s="55">
        <f>施設１２!N3</f>
        <v>0</v>
      </c>
      <c r="F15" s="56" t="str">
        <f>IF(施設１２!AK4="","",施設１２!AK4)</f>
        <v/>
      </c>
      <c r="G15" s="58">
        <f>施設１２!N5</f>
        <v>0</v>
      </c>
      <c r="H15" s="58">
        <f>施設１２!N7</f>
        <v>0</v>
      </c>
      <c r="I15" s="60">
        <f>施設１２!AH5</f>
        <v>0</v>
      </c>
      <c r="J15" s="60">
        <f>施設１２!AM5</f>
        <v>0</v>
      </c>
      <c r="K15" s="61" t="str">
        <f>IF(施設１２!N4="","",施設１２!K18)</f>
        <v/>
      </c>
      <c r="L15" s="61" t="str">
        <f>IF(施設１２!N4="","",施設１２!K21)</f>
        <v/>
      </c>
      <c r="M15" s="61" t="str">
        <f>IF(施設１２!N4="","",I15*K15+J15*L15)</f>
        <v/>
      </c>
      <c r="N15" s="64">
        <f>施設１２!Y18</f>
        <v>0</v>
      </c>
      <c r="O15" s="66">
        <f>施設１２!Y21</f>
        <v>0</v>
      </c>
      <c r="P15" s="71" t="str">
        <f>IF(施設１２!N4="","",施設１２!AJ24)</f>
        <v/>
      </c>
    </row>
    <row r="16" spans="1:16" ht="43.5" customHeight="1">
      <c r="A16" s="1"/>
      <c r="B16" s="47">
        <f t="shared" si="0"/>
        <v>13</v>
      </c>
      <c r="C16" s="49" t="str">
        <f>IF(施設１３!N4="","",総括表!E11)</f>
        <v/>
      </c>
      <c r="D16" s="53">
        <f>施設１３!N4</f>
        <v>0</v>
      </c>
      <c r="E16" s="55">
        <f>施設１３!N3</f>
        <v>0</v>
      </c>
      <c r="F16" s="56" t="str">
        <f>IF(施設１３!AK4="","",施設１３!AK4)</f>
        <v/>
      </c>
      <c r="G16" s="58">
        <f>施設１３!N5</f>
        <v>0</v>
      </c>
      <c r="H16" s="58">
        <f>施設１３!N7</f>
        <v>0</v>
      </c>
      <c r="I16" s="60">
        <f>施設１３!AH5</f>
        <v>0</v>
      </c>
      <c r="J16" s="60">
        <f>施設１３!AM5</f>
        <v>0</v>
      </c>
      <c r="K16" s="61" t="str">
        <f>IF(施設１３!N4="","",施設１３!K18)</f>
        <v/>
      </c>
      <c r="L16" s="61" t="str">
        <f>IF(施設１３!N4="","",施設１３!K21)</f>
        <v/>
      </c>
      <c r="M16" s="61" t="str">
        <f>IF(施設１３!N4="","",I16*K16+J16*L16)</f>
        <v/>
      </c>
      <c r="N16" s="64">
        <f>施設１３!Y18</f>
        <v>0</v>
      </c>
      <c r="O16" s="66">
        <f>施設１３!Y21</f>
        <v>0</v>
      </c>
      <c r="P16" s="71" t="str">
        <f>IF(施設１３!N4="","",施設１３!AJ24)</f>
        <v/>
      </c>
    </row>
    <row r="17" spans="1:21" ht="43.5" customHeight="1">
      <c r="A17" s="1"/>
      <c r="B17" s="47">
        <f t="shared" si="0"/>
        <v>14</v>
      </c>
      <c r="C17" s="49" t="str">
        <f>IF(施設１４!N4="","",総括表!E11)</f>
        <v/>
      </c>
      <c r="D17" s="53">
        <f>施設１４!N4</f>
        <v>0</v>
      </c>
      <c r="E17" s="55">
        <f>施設１４!N3</f>
        <v>0</v>
      </c>
      <c r="F17" s="56" t="str">
        <f>IF(施設１４!AK4="","",施設１４!AK4)</f>
        <v/>
      </c>
      <c r="G17" s="58">
        <f>施設１４!N5</f>
        <v>0</v>
      </c>
      <c r="H17" s="58">
        <f>施設１４!N7</f>
        <v>0</v>
      </c>
      <c r="I17" s="60">
        <f>施設１４!AH5</f>
        <v>0</v>
      </c>
      <c r="J17" s="60">
        <f>施設１４!AM5</f>
        <v>0</v>
      </c>
      <c r="K17" s="61" t="str">
        <f>IF(施設１４!N4="","",施設１４!K18)</f>
        <v/>
      </c>
      <c r="L17" s="61" t="str">
        <f>IF(施設１４!N4="","",施設１４!K21)</f>
        <v/>
      </c>
      <c r="M17" s="61" t="str">
        <f>IF(施設１４!N4="","",I17*K17+J17*L17)</f>
        <v/>
      </c>
      <c r="N17" s="64">
        <f>施設１４!Y18</f>
        <v>0</v>
      </c>
      <c r="O17" s="66">
        <f>施設１４!Y21</f>
        <v>0</v>
      </c>
      <c r="P17" s="71" t="str">
        <f>IF(施設１４!N4="","",施設１４!AJ24)</f>
        <v/>
      </c>
    </row>
    <row r="18" spans="1:21" ht="43.5" customHeight="1">
      <c r="A18" s="1"/>
      <c r="B18" s="47">
        <f t="shared" si="0"/>
        <v>15</v>
      </c>
      <c r="C18" s="49" t="str">
        <f>IF(施設１５!N4="","",総括表!E11)</f>
        <v/>
      </c>
      <c r="D18" s="53">
        <f>施設１５!N4</f>
        <v>0</v>
      </c>
      <c r="E18" s="55">
        <f>施設１５!N3</f>
        <v>0</v>
      </c>
      <c r="F18" s="56" t="str">
        <f>IF(施設１５!AK4="","",施設１５!AK4)</f>
        <v/>
      </c>
      <c r="G18" s="58">
        <f>施設１５!N5</f>
        <v>0</v>
      </c>
      <c r="H18" s="58">
        <f>施設１５!N7</f>
        <v>0</v>
      </c>
      <c r="I18" s="60">
        <f>施設１５!AH5</f>
        <v>0</v>
      </c>
      <c r="J18" s="60">
        <f>施設１５!AM5</f>
        <v>0</v>
      </c>
      <c r="K18" s="61" t="str">
        <f>IF(施設１５!N4="","",施設１５!K18)</f>
        <v/>
      </c>
      <c r="L18" s="61" t="str">
        <f>IF(施設１５!N4="","",施設１５!K21)</f>
        <v/>
      </c>
      <c r="M18" s="61" t="str">
        <f>IF(施設１５!N4="","",I18*K18+J18*L18)</f>
        <v/>
      </c>
      <c r="N18" s="64">
        <f>施設１５!Y18</f>
        <v>0</v>
      </c>
      <c r="O18" s="67">
        <f>施設１５!Y21</f>
        <v>0</v>
      </c>
      <c r="P18" s="72" t="str">
        <f>IF(施設１５!N4="","",施設１５!AJ24)</f>
        <v/>
      </c>
    </row>
    <row r="19" spans="1:21" ht="43.5" customHeight="1">
      <c r="O19" s="68" t="s">
        <v>13</v>
      </c>
      <c r="P19" s="73">
        <f>SUM(P4:P18)</f>
        <v>0</v>
      </c>
      <c r="S19" s="51"/>
      <c r="T19" s="51" t="s">
        <v>75</v>
      </c>
      <c r="U19" s="51" t="s">
        <v>76</v>
      </c>
    </row>
    <row r="20" spans="1:21">
      <c r="S20" s="74" t="s">
        <v>99</v>
      </c>
      <c r="T20" s="51">
        <f>COUNTIF($G$4:$G$18,S20)</f>
        <v>0</v>
      </c>
      <c r="U20" s="51">
        <f t="shared" ref="U20:U26" si="1">SUMIF($G$4:$G$18,S20,$P$4:$P$18)</f>
        <v>0</v>
      </c>
    </row>
    <row r="21" spans="1:21">
      <c r="S21" s="74" t="s">
        <v>74</v>
      </c>
      <c r="T21" s="51">
        <f t="shared" ref="T21:T26" si="2">COUNTIF($G$4:$G$18,S21)</f>
        <v>0</v>
      </c>
      <c r="U21" s="51">
        <f t="shared" si="1"/>
        <v>0</v>
      </c>
    </row>
    <row r="22" spans="1:21">
      <c r="S22" s="74" t="s">
        <v>100</v>
      </c>
      <c r="T22" s="51">
        <f t="shared" si="2"/>
        <v>0</v>
      </c>
      <c r="U22" s="51">
        <f t="shared" si="1"/>
        <v>0</v>
      </c>
    </row>
    <row r="23" spans="1:21">
      <c r="S23" s="74" t="s">
        <v>109</v>
      </c>
      <c r="T23" s="51">
        <f t="shared" si="2"/>
        <v>0</v>
      </c>
      <c r="U23" s="51">
        <f t="shared" si="1"/>
        <v>0</v>
      </c>
    </row>
    <row r="24" spans="1:21">
      <c r="S24" s="120" t="s">
        <v>128</v>
      </c>
      <c r="T24" s="51">
        <f t="shared" si="2"/>
        <v>0</v>
      </c>
      <c r="U24" s="51">
        <f t="shared" si="1"/>
        <v>0</v>
      </c>
    </row>
    <row r="25" spans="1:21">
      <c r="S25" s="74" t="s">
        <v>56</v>
      </c>
      <c r="T25" s="51">
        <f t="shared" si="2"/>
        <v>0</v>
      </c>
      <c r="U25" s="51">
        <f t="shared" si="1"/>
        <v>0</v>
      </c>
    </row>
    <row r="26" spans="1:21">
      <c r="S26" s="74" t="s">
        <v>68</v>
      </c>
      <c r="T26" s="51">
        <f t="shared" si="2"/>
        <v>0</v>
      </c>
      <c r="U26" s="51">
        <f t="shared" si="1"/>
        <v>0</v>
      </c>
    </row>
    <row r="27" spans="1:21">
      <c r="S27" s="74"/>
      <c r="T27" s="51"/>
      <c r="U27" s="51"/>
    </row>
    <row r="28" spans="1:21">
      <c r="S28" s="74" t="s">
        <v>91</v>
      </c>
      <c r="T28" s="51">
        <f t="shared" ref="T28:T35" si="3">COUNTIF($G$4:$G$18,S28)</f>
        <v>0</v>
      </c>
      <c r="U28" s="51">
        <f t="shared" ref="U28:U35" si="4">SUMIF($G$4:$G$18,S28,$P$4:$P$18)</f>
        <v>0</v>
      </c>
    </row>
    <row r="29" spans="1:21">
      <c r="S29" s="74" t="s">
        <v>101</v>
      </c>
      <c r="T29" s="51">
        <f t="shared" si="3"/>
        <v>0</v>
      </c>
      <c r="U29" s="51">
        <f t="shared" si="4"/>
        <v>0</v>
      </c>
    </row>
    <row r="30" spans="1:21">
      <c r="S30" s="74" t="s">
        <v>102</v>
      </c>
      <c r="T30" s="51">
        <f t="shared" si="3"/>
        <v>0</v>
      </c>
      <c r="U30" s="51">
        <f t="shared" si="4"/>
        <v>0</v>
      </c>
    </row>
    <row r="31" spans="1:21">
      <c r="S31" s="74" t="s">
        <v>127</v>
      </c>
      <c r="T31" s="51">
        <f t="shared" si="3"/>
        <v>0</v>
      </c>
      <c r="U31" s="51">
        <f t="shared" si="4"/>
        <v>0</v>
      </c>
    </row>
    <row r="32" spans="1:21">
      <c r="S32" s="74" t="s">
        <v>103</v>
      </c>
      <c r="T32" s="51">
        <f t="shared" si="3"/>
        <v>0</v>
      </c>
      <c r="U32" s="51">
        <f t="shared" si="4"/>
        <v>0</v>
      </c>
    </row>
    <row r="33" spans="1:29">
      <c r="S33" s="74" t="s">
        <v>104</v>
      </c>
      <c r="T33" s="51">
        <f t="shared" si="3"/>
        <v>0</v>
      </c>
      <c r="U33" s="51">
        <f t="shared" si="4"/>
        <v>0</v>
      </c>
    </row>
    <row r="34" spans="1:29">
      <c r="S34" s="74" t="s">
        <v>17</v>
      </c>
      <c r="T34" s="51">
        <f t="shared" si="3"/>
        <v>0</v>
      </c>
      <c r="U34" s="51">
        <f t="shared" si="4"/>
        <v>0</v>
      </c>
    </row>
    <row r="35" spans="1:29">
      <c r="S35" s="74" t="s">
        <v>97</v>
      </c>
      <c r="T35" s="51">
        <f t="shared" si="3"/>
        <v>0</v>
      </c>
      <c r="U35" s="51">
        <f t="shared" si="4"/>
        <v>0</v>
      </c>
    </row>
    <row r="36" spans="1:29">
      <c r="S36" s="74"/>
      <c r="T36" s="51"/>
      <c r="U36" s="51"/>
    </row>
    <row r="37" spans="1:29">
      <c r="S37" s="74"/>
      <c r="T37" s="51"/>
      <c r="U37" s="51"/>
    </row>
    <row r="39" spans="1:29">
      <c r="C39" s="51" t="s">
        <v>82</v>
      </c>
      <c r="D39" s="51" t="s">
        <v>110</v>
      </c>
      <c r="E39" s="51" t="s">
        <v>111</v>
      </c>
      <c r="F39" s="51" t="s">
        <v>112</v>
      </c>
      <c r="G39" s="51" t="s">
        <v>113</v>
      </c>
      <c r="H39" s="51" t="s">
        <v>114</v>
      </c>
      <c r="I39" s="51" t="s">
        <v>82</v>
      </c>
      <c r="J39" s="51" t="s">
        <v>115</v>
      </c>
      <c r="K39" s="51" t="s">
        <v>116</v>
      </c>
      <c r="L39" s="51" t="s">
        <v>117</v>
      </c>
      <c r="M39" s="51" t="s">
        <v>118</v>
      </c>
      <c r="N39" s="51" t="s">
        <v>119</v>
      </c>
      <c r="O39" s="51" t="s">
        <v>120</v>
      </c>
      <c r="P39" s="51" t="s">
        <v>70</v>
      </c>
      <c r="Q39" s="51" t="s">
        <v>121</v>
      </c>
      <c r="R39" s="51" t="s">
        <v>96</v>
      </c>
      <c r="S39" s="51" t="s">
        <v>122</v>
      </c>
      <c r="T39" s="51" t="s">
        <v>123</v>
      </c>
      <c r="U39" s="51" t="s">
        <v>87</v>
      </c>
      <c r="V39" s="51" t="s">
        <v>58</v>
      </c>
      <c r="W39" s="51" t="s">
        <v>124</v>
      </c>
      <c r="X39" s="51" t="s">
        <v>92</v>
      </c>
      <c r="Y39" s="51" t="s">
        <v>126</v>
      </c>
      <c r="Z39" s="51" t="s">
        <v>66</v>
      </c>
      <c r="AA39" s="51" t="s">
        <v>125</v>
      </c>
      <c r="AB39" s="51" t="s">
        <v>64</v>
      </c>
      <c r="AC39" s="51" t="s">
        <v>65</v>
      </c>
    </row>
    <row r="40" spans="1:29">
      <c r="A40" t="s">
        <v>88</v>
      </c>
      <c r="C40" s="50">
        <f>総括表!$E$11</f>
        <v>0</v>
      </c>
      <c r="D40" s="50">
        <f>総括表!$T$5</f>
        <v>0</v>
      </c>
      <c r="E40" s="50">
        <f>総括表!$W$5</f>
        <v>0</v>
      </c>
      <c r="F40" s="50">
        <f>総括表!$Z$5</f>
        <v>0</v>
      </c>
      <c r="G40" s="59" t="e">
        <f>("R"&amp;D40&amp;"."&amp;E40&amp;"."&amp;F40)*1</f>
        <v>#VALUE!</v>
      </c>
      <c r="H40" s="50">
        <f>総括表!$E$10</f>
        <v>0</v>
      </c>
      <c r="I40" s="50">
        <f>総括表!$E$11</f>
        <v>0</v>
      </c>
      <c r="J40" s="50">
        <f>総括表!$M$12</f>
        <v>0</v>
      </c>
      <c r="K40" s="50">
        <f>総括表!$U$12</f>
        <v>0</v>
      </c>
      <c r="L40" s="62">
        <f>総括表!$H$13</f>
        <v>0</v>
      </c>
      <c r="M40" s="62">
        <f>総括表!$K$13</f>
        <v>0</v>
      </c>
      <c r="N40" s="51" t="str">
        <f>L40&amp;"-"&amp;M40</f>
        <v>0-0</v>
      </c>
      <c r="O40" s="50">
        <f>総括表!$E$14</f>
        <v>0</v>
      </c>
      <c r="P40" s="50">
        <f>総括表!$M$15</f>
        <v>0</v>
      </c>
      <c r="Q40" s="50">
        <f>総括表!$U$15</f>
        <v>0</v>
      </c>
      <c r="R40" s="62">
        <f>総括表!$M$16</f>
        <v>0</v>
      </c>
      <c r="S40" s="50">
        <f>総括表!$U$16</f>
        <v>0</v>
      </c>
      <c r="T40" s="62">
        <f>総括表!$H$17</f>
        <v>0</v>
      </c>
      <c r="U40" s="62">
        <f>総括表!$K$17</f>
        <v>0</v>
      </c>
      <c r="V40" s="51" t="str">
        <f>T40&amp;"-"&amp;U40</f>
        <v>0-0</v>
      </c>
      <c r="W40" s="50">
        <f>総括表!$E$18</f>
        <v>0</v>
      </c>
      <c r="X40" s="75">
        <f>総括表!$G$20</f>
        <v>0</v>
      </c>
      <c r="Y40" s="50">
        <f>総括表!$T$42</f>
        <v>0</v>
      </c>
      <c r="Z40" s="50">
        <f>総括表!$T$31</f>
        <v>0</v>
      </c>
      <c r="AA40" s="50">
        <f>総括表!$T$41</f>
        <v>0</v>
      </c>
      <c r="AB40" s="76">
        <f>SUM(I4:I18)</f>
        <v>0</v>
      </c>
      <c r="AC40" s="76">
        <f>SUM(J4:J18)</f>
        <v>0</v>
      </c>
    </row>
  </sheetData>
  <phoneticPr fontId="3" type="Hiragana"/>
  <conditionalFormatting sqref="L1">
    <cfRule type="cellIs" dxfId="173" priority="1" operator="equal">
      <formula>0</formula>
    </cfRule>
  </conditionalFormatting>
  <pageMargins left="0.39370078740157483" right="0.39370078740157483"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zoomScaleSheetLayoutView="100" workbookViewId="0">
      <selection activeCell="AU19" sqref="AU19"/>
    </sheetView>
  </sheetViews>
  <sheetFormatPr defaultRowHeight="13.5"/>
  <cols>
    <col min="1" max="42" width="2.125" customWidth="1"/>
    <col min="47" max="47" width="48.625" bestFit="1" customWidth="1"/>
  </cols>
  <sheetData>
    <row r="1" spans="1:43">
      <c r="A1" s="77" t="s">
        <v>135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138</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296"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7">
        <v>13400</v>
      </c>
      <c r="L18" s="317"/>
      <c r="M18" s="317"/>
      <c r="N18" s="317"/>
      <c r="O18" s="318"/>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7">
        <v>9300</v>
      </c>
      <c r="L21" s="317"/>
      <c r="M21" s="317"/>
      <c r="N21" s="317"/>
      <c r="O21" s="318"/>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72" priority="2">
      <formula>LEN(TRIM(Y21))=0</formula>
    </cfRule>
  </conditionalFormatting>
  <conditionalFormatting sqref="AM5:AN5">
    <cfRule type="containsBlanks" dxfId="171" priority="5">
      <formula>LEN(TRIM(AM5))=0</formula>
    </cfRule>
  </conditionalFormatting>
  <conditionalFormatting sqref="N3:R3 N7:AP7">
    <cfRule type="containsBlanks" dxfId="170" priority="11">
      <formula>LEN(TRIM(N3))=0</formula>
    </cfRule>
  </conditionalFormatting>
  <conditionalFormatting sqref="N4:AE4">
    <cfRule type="containsBlanks" dxfId="169" priority="10">
      <formula>LEN(TRIM(N4))=0</formula>
    </cfRule>
  </conditionalFormatting>
  <conditionalFormatting sqref="N5:AE5">
    <cfRule type="containsBlanks" dxfId="168" priority="9">
      <formula>LEN(TRIM(N5))=0</formula>
    </cfRule>
  </conditionalFormatting>
  <conditionalFormatting sqref="AH5:AI5">
    <cfRule type="containsBlanks" dxfId="167" priority="8">
      <formula>LEN(TRIM(AH5))=0</formula>
    </cfRule>
  </conditionalFormatting>
  <conditionalFormatting sqref="S6:T6 V6:X6">
    <cfRule type="containsBlanks" dxfId="166" priority="7">
      <formula>LEN(TRIM(S6))=0</formula>
    </cfRule>
  </conditionalFormatting>
  <conditionalFormatting sqref="A10:A15">
    <cfRule type="containsBlanks" dxfId="165" priority="6">
      <formula>LEN(TRIM(A10))=0</formula>
    </cfRule>
  </conditionalFormatting>
  <conditionalFormatting sqref="Y18:AD18">
    <cfRule type="containsBlanks" dxfId="164" priority="4">
      <formula>LEN(TRIM(Y18))=0</formula>
    </cfRule>
  </conditionalFormatting>
  <conditionalFormatting sqref="AK4">
    <cfRule type="containsBlanks" dxfId="163"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s>
  <pageMargins left="0.59055118110236215" right="0.5905511811023621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62" priority="3">
      <formula>LEN(TRIM(Y21))=0</formula>
    </cfRule>
  </conditionalFormatting>
  <conditionalFormatting sqref="Y18:AD18">
    <cfRule type="containsBlanks" dxfId="161" priority="4">
      <formula>LEN(TRIM(Y18))=0</formula>
    </cfRule>
  </conditionalFormatting>
  <conditionalFormatting sqref="N5:AE5">
    <cfRule type="containsBlanks" dxfId="160" priority="5">
      <formula>LEN(TRIM(N5))=0</formula>
    </cfRule>
  </conditionalFormatting>
  <conditionalFormatting sqref="N3:R3">
    <cfRule type="containsBlanks" dxfId="159" priority="6">
      <formula>LEN(TRIM(N3))=0</formula>
    </cfRule>
  </conditionalFormatting>
  <conditionalFormatting sqref="AM5:AN5">
    <cfRule type="containsBlanks" dxfId="158" priority="25">
      <formula>LEN(TRIM(AM5))=0</formula>
    </cfRule>
  </conditionalFormatting>
  <conditionalFormatting sqref="N7:AP7">
    <cfRule type="containsBlanks" dxfId="157" priority="31">
      <formula>LEN(TRIM(N7))=0</formula>
    </cfRule>
  </conditionalFormatting>
  <conditionalFormatting sqref="N4:AE4">
    <cfRule type="containsBlanks" dxfId="156" priority="30">
      <formula>LEN(TRIM(N4))=0</formula>
    </cfRule>
  </conditionalFormatting>
  <conditionalFormatting sqref="AH5:AI5">
    <cfRule type="containsBlanks" dxfId="155" priority="28">
      <formula>LEN(TRIM(AH5))=0</formula>
    </cfRule>
  </conditionalFormatting>
  <conditionalFormatting sqref="S6:T6 V6:X6">
    <cfRule type="containsBlanks" dxfId="154" priority="27">
      <formula>LEN(TRIM(S6))=0</formula>
    </cfRule>
  </conditionalFormatting>
  <conditionalFormatting sqref="A10:A15">
    <cfRule type="containsBlanks" dxfId="153" priority="26">
      <formula>LEN(TRIM(A10))=0</formula>
    </cfRule>
  </conditionalFormatting>
  <conditionalFormatting sqref="AK4">
    <cfRule type="containsBlanks" dxfId="152"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296"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51" priority="2">
      <formula>LEN(TRIM(Y21))=0</formula>
    </cfRule>
  </conditionalFormatting>
  <conditionalFormatting sqref="Y18:AD18">
    <cfRule type="containsBlanks" dxfId="150" priority="3">
      <formula>LEN(TRIM(Y18))=0</formula>
    </cfRule>
  </conditionalFormatting>
  <conditionalFormatting sqref="N5:AE5">
    <cfRule type="containsBlanks" dxfId="149" priority="4">
      <formula>LEN(TRIM(N5))=0</formula>
    </cfRule>
  </conditionalFormatting>
  <conditionalFormatting sqref="N3:R3">
    <cfRule type="containsBlanks" dxfId="148" priority="5">
      <formula>LEN(TRIM(N3))=0</formula>
    </cfRule>
  </conditionalFormatting>
  <conditionalFormatting sqref="AM5:AN5">
    <cfRule type="containsBlanks" dxfId="147" priority="24">
      <formula>LEN(TRIM(AM5))=0</formula>
    </cfRule>
  </conditionalFormatting>
  <conditionalFormatting sqref="N7:AP7">
    <cfRule type="containsBlanks" dxfId="146" priority="30">
      <formula>LEN(TRIM(N7))=0</formula>
    </cfRule>
  </conditionalFormatting>
  <conditionalFormatting sqref="N4:AE4">
    <cfRule type="containsBlanks" dxfId="145" priority="29">
      <formula>LEN(TRIM(N4))=0</formula>
    </cfRule>
  </conditionalFormatting>
  <conditionalFormatting sqref="AH5:AI5">
    <cfRule type="containsBlanks" dxfId="144" priority="27">
      <formula>LEN(TRIM(AH5))=0</formula>
    </cfRule>
  </conditionalFormatting>
  <conditionalFormatting sqref="S6:T6 V6:X6">
    <cfRule type="containsBlanks" dxfId="143" priority="26">
      <formula>LEN(TRIM(S6))=0</formula>
    </cfRule>
  </conditionalFormatting>
  <conditionalFormatting sqref="A10:A15">
    <cfRule type="containsBlanks" dxfId="142" priority="25">
      <formula>LEN(TRIM(A10))=0</formula>
    </cfRule>
  </conditionalFormatting>
  <conditionalFormatting sqref="AK4">
    <cfRule type="containsBlanks" dxfId="141"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40" priority="2">
      <formula>LEN(TRIM(Y21))=0</formula>
    </cfRule>
  </conditionalFormatting>
  <conditionalFormatting sqref="Y18:AD18">
    <cfRule type="containsBlanks" dxfId="139" priority="3">
      <formula>LEN(TRIM(Y18))=0</formula>
    </cfRule>
  </conditionalFormatting>
  <conditionalFormatting sqref="N5:AE5">
    <cfRule type="containsBlanks" dxfId="138" priority="4">
      <formula>LEN(TRIM(N5))=0</formula>
    </cfRule>
  </conditionalFormatting>
  <conditionalFormatting sqref="N3:R3">
    <cfRule type="containsBlanks" dxfId="137" priority="5">
      <formula>LEN(TRIM(N3))=0</formula>
    </cfRule>
  </conditionalFormatting>
  <conditionalFormatting sqref="AM5:AN5">
    <cfRule type="containsBlanks" dxfId="136" priority="24">
      <formula>LEN(TRIM(AM5))=0</formula>
    </cfRule>
  </conditionalFormatting>
  <conditionalFormatting sqref="N7:AP7">
    <cfRule type="containsBlanks" dxfId="135" priority="30">
      <formula>LEN(TRIM(N7))=0</formula>
    </cfRule>
  </conditionalFormatting>
  <conditionalFormatting sqref="N4:AE4">
    <cfRule type="containsBlanks" dxfId="134" priority="29">
      <formula>LEN(TRIM(N4))=0</formula>
    </cfRule>
  </conditionalFormatting>
  <conditionalFormatting sqref="AH5:AI5">
    <cfRule type="containsBlanks" dxfId="133" priority="27">
      <formula>LEN(TRIM(AH5))=0</formula>
    </cfRule>
  </conditionalFormatting>
  <conditionalFormatting sqref="S6:T6 V6:X6">
    <cfRule type="containsBlanks" dxfId="132" priority="26">
      <formula>LEN(TRIM(S6))=0</formula>
    </cfRule>
  </conditionalFormatting>
  <conditionalFormatting sqref="A10:A15">
    <cfRule type="containsBlanks" dxfId="131" priority="25">
      <formula>LEN(TRIM(A10))=0</formula>
    </cfRule>
  </conditionalFormatting>
  <conditionalFormatting sqref="AK4">
    <cfRule type="containsBlanks" dxfId="130"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支援型）",N5="短期入所",N5="福祉型障害児入所施設"),"「入所系」に該当しますので、「入所定員」のみ記入してください。",IF(OR(N5="生活介護",N5="自立訓練（機能訓練）",N5="自立訓練（生活訓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29" priority="2">
      <formula>LEN(TRIM(Y21))=0</formula>
    </cfRule>
  </conditionalFormatting>
  <conditionalFormatting sqref="Y18:AD18">
    <cfRule type="containsBlanks" dxfId="128" priority="3">
      <formula>LEN(TRIM(Y18))=0</formula>
    </cfRule>
  </conditionalFormatting>
  <conditionalFormatting sqref="N5:AE5">
    <cfRule type="containsBlanks" dxfId="127" priority="4">
      <formula>LEN(TRIM(N5))=0</formula>
    </cfRule>
  </conditionalFormatting>
  <conditionalFormatting sqref="N3:R3">
    <cfRule type="containsBlanks" dxfId="126" priority="5">
      <formula>LEN(TRIM(N3))=0</formula>
    </cfRule>
  </conditionalFormatting>
  <conditionalFormatting sqref="AM5:AN5">
    <cfRule type="containsBlanks" dxfId="125" priority="24">
      <formula>LEN(TRIM(AM5))=0</formula>
    </cfRule>
  </conditionalFormatting>
  <conditionalFormatting sqref="N7:AP7">
    <cfRule type="containsBlanks" dxfId="124" priority="30">
      <formula>LEN(TRIM(N7))=0</formula>
    </cfRule>
  </conditionalFormatting>
  <conditionalFormatting sqref="N4:AE4">
    <cfRule type="containsBlanks" dxfId="123" priority="29">
      <formula>LEN(TRIM(N4))=0</formula>
    </cfRule>
  </conditionalFormatting>
  <conditionalFormatting sqref="AH5:AI5">
    <cfRule type="containsBlanks" dxfId="122" priority="27">
      <formula>LEN(TRIM(AH5))=0</formula>
    </cfRule>
  </conditionalFormatting>
  <conditionalFormatting sqref="S6:T6 V6:X6">
    <cfRule type="containsBlanks" dxfId="121" priority="26">
      <formula>LEN(TRIM(S6))=0</formula>
    </cfRule>
  </conditionalFormatting>
  <conditionalFormatting sqref="A10:A15">
    <cfRule type="containsBlanks" dxfId="120" priority="25">
      <formula>LEN(TRIM(A10))=0</formula>
    </cfRule>
  </conditionalFormatting>
  <conditionalFormatting sqref="AK4">
    <cfRule type="containsBlanks" dxfId="119"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4"/>
  <sheetViews>
    <sheetView workbookViewId="0">
      <selection activeCell="D11" sqref="D11:AP11"/>
    </sheetView>
  </sheetViews>
  <sheetFormatPr defaultRowHeight="13.5"/>
  <cols>
    <col min="1" max="42" width="2.125" customWidth="1"/>
    <col min="47" max="47" width="48.625" bestFit="1" customWidth="1"/>
  </cols>
  <sheetData>
    <row r="1" spans="1:43">
      <c r="A1" s="77" t="s">
        <v>55</v>
      </c>
      <c r="B1" s="77"/>
      <c r="C1" s="77"/>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8"/>
      <c r="AP1" s="78"/>
    </row>
    <row r="2" spans="1:43">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row>
    <row r="3" spans="1:43" ht="42" customHeight="1">
      <c r="A3" s="264" t="s">
        <v>4</v>
      </c>
      <c r="B3" s="265"/>
      <c r="C3" s="266"/>
      <c r="D3" s="81" t="s">
        <v>108</v>
      </c>
      <c r="E3" s="84"/>
      <c r="F3" s="84"/>
      <c r="G3" s="87"/>
      <c r="H3" s="87"/>
      <c r="I3" s="87"/>
      <c r="J3" s="87"/>
      <c r="K3" s="87"/>
      <c r="L3" s="87"/>
      <c r="M3" s="96"/>
      <c r="N3" s="279"/>
      <c r="O3" s="280"/>
      <c r="P3" s="280"/>
      <c r="Q3" s="280"/>
      <c r="R3" s="281"/>
      <c r="S3" s="102"/>
      <c r="T3" s="102"/>
      <c r="U3" s="102"/>
      <c r="V3" s="102"/>
      <c r="W3" s="102"/>
      <c r="X3" s="102"/>
      <c r="Y3" s="102"/>
      <c r="Z3" s="102"/>
      <c r="AA3" s="102"/>
      <c r="AB3" s="102"/>
      <c r="AC3" s="102"/>
      <c r="AD3" s="102"/>
      <c r="AE3" s="102"/>
      <c r="AF3" s="102"/>
      <c r="AG3" s="102"/>
      <c r="AH3" s="102"/>
      <c r="AI3" s="102"/>
      <c r="AJ3" s="105"/>
      <c r="AK3" s="105"/>
      <c r="AL3" s="105"/>
      <c r="AM3" s="105"/>
      <c r="AN3" s="105"/>
      <c r="AO3" s="105"/>
      <c r="AP3" s="107"/>
    </row>
    <row r="4" spans="1:43" ht="42" customHeight="1">
      <c r="A4" s="267"/>
      <c r="B4" s="268"/>
      <c r="C4" s="269"/>
      <c r="D4" s="82" t="s">
        <v>31</v>
      </c>
      <c r="E4" s="85"/>
      <c r="F4" s="85"/>
      <c r="G4" s="88"/>
      <c r="H4" s="88"/>
      <c r="I4" s="88"/>
      <c r="J4" s="88"/>
      <c r="K4" s="88"/>
      <c r="L4" s="88"/>
      <c r="M4" s="97"/>
      <c r="N4" s="282"/>
      <c r="O4" s="195"/>
      <c r="P4" s="195"/>
      <c r="Q4" s="195"/>
      <c r="R4" s="195"/>
      <c r="S4" s="195"/>
      <c r="T4" s="195"/>
      <c r="U4" s="195"/>
      <c r="V4" s="195"/>
      <c r="W4" s="195"/>
      <c r="X4" s="195"/>
      <c r="Y4" s="195"/>
      <c r="Z4" s="195"/>
      <c r="AA4" s="195"/>
      <c r="AB4" s="195"/>
      <c r="AC4" s="195"/>
      <c r="AD4" s="195"/>
      <c r="AE4" s="195"/>
      <c r="AF4" s="283" t="s">
        <v>51</v>
      </c>
      <c r="AG4" s="211"/>
      <c r="AH4" s="211"/>
      <c r="AI4" s="211"/>
      <c r="AJ4" s="211"/>
      <c r="AK4" s="284"/>
      <c r="AL4" s="284"/>
      <c r="AM4" s="284"/>
      <c r="AN4" s="284"/>
      <c r="AO4" s="284"/>
      <c r="AP4" s="285"/>
    </row>
    <row r="5" spans="1:43" ht="42" customHeight="1">
      <c r="A5" s="267"/>
      <c r="B5" s="268"/>
      <c r="C5" s="269"/>
      <c r="D5" s="83" t="s">
        <v>1</v>
      </c>
      <c r="E5" s="86"/>
      <c r="F5" s="86"/>
      <c r="G5" s="89"/>
      <c r="H5" s="89"/>
      <c r="I5" s="89"/>
      <c r="J5" s="89"/>
      <c r="K5" s="89"/>
      <c r="L5" s="89"/>
      <c r="M5" s="98"/>
      <c r="N5" s="286"/>
      <c r="O5" s="286"/>
      <c r="P5" s="286"/>
      <c r="Q5" s="286"/>
      <c r="R5" s="286"/>
      <c r="S5" s="286"/>
      <c r="T5" s="286"/>
      <c r="U5" s="286"/>
      <c r="V5" s="286"/>
      <c r="W5" s="286"/>
      <c r="X5" s="286"/>
      <c r="Y5" s="286"/>
      <c r="Z5" s="286"/>
      <c r="AA5" s="286"/>
      <c r="AB5" s="286"/>
      <c r="AC5" s="286"/>
      <c r="AD5" s="286"/>
      <c r="AE5" s="287"/>
      <c r="AF5" s="288" t="s">
        <v>57</v>
      </c>
      <c r="AG5" s="289"/>
      <c r="AH5" s="290"/>
      <c r="AI5" s="290"/>
      <c r="AJ5" s="106" t="s">
        <v>45</v>
      </c>
      <c r="AK5" s="288" t="s">
        <v>40</v>
      </c>
      <c r="AL5" s="289"/>
      <c r="AM5" s="290"/>
      <c r="AN5" s="290"/>
      <c r="AO5" s="106" t="s">
        <v>45</v>
      </c>
      <c r="AP5" s="108"/>
      <c r="AQ5" s="109" t="str">
        <f>"　→"&amp;IF(OR(N5="施設入所支援",N5="宿泊型自立訓練",N5="共同生活援助（介護サービス包括型）",N5="共同生活援助（日中サービス支援型）",N5="共同生活援助（外部サービス利用型）",N5="短期入所",N5="福祉型障害児入所施設"),"「入所系」に該当しますので、「入所定員」のみ記入してください。",IF(OR(N5="生活介護",N5="自立訓練（機能訓練）",N5="自立訓練（生活訓練）",N5="就労移行支援",N5="就労継続支援Ａ型",N5="就労継続支援Ｂ型",N5="児童発達支援",N5="放課後等デイサービス"),"「通所系」に該当しますので、「通所定員」のみ記入してください。",""))</f>
        <v>　→</v>
      </c>
    </row>
    <row r="6" spans="1:43" ht="42" customHeight="1">
      <c r="A6" s="267"/>
      <c r="B6" s="268"/>
      <c r="C6" s="269"/>
      <c r="D6" s="273" t="s">
        <v>39</v>
      </c>
      <c r="E6" s="274"/>
      <c r="F6" s="274"/>
      <c r="G6" s="274"/>
      <c r="H6" s="274"/>
      <c r="I6" s="274"/>
      <c r="J6" s="274"/>
      <c r="K6" s="274"/>
      <c r="L6" s="274"/>
      <c r="M6" s="275"/>
      <c r="N6" s="100" t="s">
        <v>6</v>
      </c>
      <c r="O6" s="100"/>
      <c r="P6" s="100"/>
      <c r="Q6" s="100"/>
      <c r="R6" s="100"/>
      <c r="S6" s="254"/>
      <c r="T6" s="254"/>
      <c r="U6" s="100" t="s">
        <v>8</v>
      </c>
      <c r="V6" s="254"/>
      <c r="W6" s="254"/>
      <c r="X6" s="254"/>
      <c r="Y6" s="103"/>
      <c r="Z6" s="100" t="s">
        <v>18</v>
      </c>
      <c r="AA6" s="100"/>
      <c r="AB6" s="100"/>
      <c r="AC6" s="100"/>
      <c r="AD6" s="100"/>
      <c r="AE6" s="100"/>
      <c r="AF6" s="255"/>
      <c r="AG6" s="255"/>
      <c r="AH6" s="255"/>
      <c r="AI6" s="255"/>
      <c r="AJ6" s="255"/>
      <c r="AK6" s="255"/>
      <c r="AL6" s="255"/>
      <c r="AM6" s="255"/>
      <c r="AN6" s="255"/>
      <c r="AO6" s="255"/>
      <c r="AP6" s="256"/>
    </row>
    <row r="7" spans="1:43" ht="42" customHeight="1">
      <c r="A7" s="270"/>
      <c r="B7" s="271"/>
      <c r="C7" s="272"/>
      <c r="D7" s="276"/>
      <c r="E7" s="277"/>
      <c r="F7" s="277"/>
      <c r="G7" s="277"/>
      <c r="H7" s="277"/>
      <c r="I7" s="277"/>
      <c r="J7" s="277"/>
      <c r="K7" s="277"/>
      <c r="L7" s="277"/>
      <c r="M7" s="278"/>
      <c r="N7" s="257"/>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c r="AP7" s="259"/>
    </row>
    <row r="8" spans="1:43">
      <c r="A8" s="79"/>
      <c r="B8" s="79"/>
      <c r="C8" s="79"/>
      <c r="D8" s="79"/>
      <c r="E8" s="79"/>
      <c r="F8" s="79"/>
      <c r="G8" s="79"/>
      <c r="H8" s="79"/>
      <c r="I8" s="79"/>
      <c r="J8" s="79"/>
      <c r="K8" s="92"/>
      <c r="L8" s="94"/>
      <c r="M8" s="89"/>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row>
    <row r="9" spans="1:43" ht="29.25" customHeight="1">
      <c r="A9" s="260" t="s">
        <v>28</v>
      </c>
      <c r="B9" s="261"/>
      <c r="C9" s="261"/>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3"/>
    </row>
    <row r="10" spans="1:43" ht="29.25" customHeight="1">
      <c r="A10" s="291"/>
      <c r="B10" s="292"/>
      <c r="C10" s="293"/>
      <c r="D10" s="294" t="s">
        <v>176</v>
      </c>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294"/>
      <c r="AP10" s="295"/>
    </row>
    <row r="11" spans="1:43" ht="29.25" customHeight="1">
      <c r="A11" s="291"/>
      <c r="B11" s="292"/>
      <c r="C11" s="293"/>
      <c r="D11" s="296" t="s">
        <v>178</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7"/>
    </row>
    <row r="12" spans="1:43" ht="29.25" customHeight="1">
      <c r="A12" s="291"/>
      <c r="B12" s="292"/>
      <c r="C12" s="293"/>
      <c r="D12" s="322" t="s">
        <v>137</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7"/>
    </row>
    <row r="13" spans="1:43" ht="29.25" customHeight="1">
      <c r="A13" s="291"/>
      <c r="B13" s="292"/>
      <c r="C13" s="293"/>
      <c r="D13" s="296" t="s">
        <v>29</v>
      </c>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7"/>
    </row>
    <row r="14" spans="1:43" ht="29.25" customHeight="1">
      <c r="A14" s="291"/>
      <c r="B14" s="292"/>
      <c r="C14" s="293"/>
      <c r="D14" s="298" t="s">
        <v>136</v>
      </c>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9"/>
    </row>
    <row r="15" spans="1:43" ht="29.25" customHeight="1">
      <c r="A15" s="291"/>
      <c r="B15" s="292"/>
      <c r="C15" s="293"/>
      <c r="D15" s="300" t="s">
        <v>90</v>
      </c>
      <c r="E15" s="301"/>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2"/>
    </row>
    <row r="16" spans="1:43">
      <c r="A16" s="79"/>
      <c r="B16" s="79"/>
      <c r="C16" s="79"/>
      <c r="D16" s="79"/>
      <c r="E16" s="79"/>
      <c r="F16" s="79"/>
      <c r="G16" s="79"/>
      <c r="H16" s="79"/>
      <c r="I16" s="79"/>
      <c r="J16" s="79"/>
      <c r="K16" s="92"/>
      <c r="L16" s="94"/>
      <c r="M16" s="89"/>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row>
    <row r="17" spans="1:43" ht="41.25" customHeight="1">
      <c r="A17" s="303" t="s">
        <v>11</v>
      </c>
      <c r="B17" s="304"/>
      <c r="C17" s="304"/>
      <c r="D17" s="304"/>
      <c r="E17" s="304"/>
      <c r="F17" s="304"/>
      <c r="G17" s="304"/>
      <c r="H17" s="304"/>
      <c r="I17" s="304"/>
      <c r="J17" s="304"/>
      <c r="K17" s="305" t="s">
        <v>7</v>
      </c>
      <c r="L17" s="305"/>
      <c r="M17" s="305"/>
      <c r="N17" s="305"/>
      <c r="O17" s="305"/>
      <c r="P17" s="305"/>
      <c r="Q17" s="305"/>
      <c r="R17" s="305" t="s">
        <v>44</v>
      </c>
      <c r="S17" s="305"/>
      <c r="T17" s="305"/>
      <c r="U17" s="305"/>
      <c r="V17" s="305"/>
      <c r="W17" s="305"/>
      <c r="X17" s="305"/>
      <c r="Y17" s="306" t="s">
        <v>60</v>
      </c>
      <c r="Z17" s="306"/>
      <c r="AA17" s="306"/>
      <c r="AB17" s="306"/>
      <c r="AC17" s="306"/>
      <c r="AD17" s="306"/>
      <c r="AE17" s="306"/>
      <c r="AF17" s="305" t="s">
        <v>62</v>
      </c>
      <c r="AG17" s="305"/>
      <c r="AH17" s="305"/>
      <c r="AI17" s="305"/>
      <c r="AJ17" s="305"/>
      <c r="AK17" s="305"/>
      <c r="AL17" s="307"/>
      <c r="AM17" s="101"/>
      <c r="AN17" s="101"/>
      <c r="AO17" s="101"/>
      <c r="AP17" s="101"/>
    </row>
    <row r="18" spans="1:43" ht="41.25" customHeight="1">
      <c r="A18" s="314">
        <f>IF(AH5="",0,AH5)</f>
        <v>0</v>
      </c>
      <c r="B18" s="315"/>
      <c r="C18" s="315"/>
      <c r="D18" s="315"/>
      <c r="E18" s="315"/>
      <c r="F18" s="315"/>
      <c r="G18" s="315"/>
      <c r="H18" s="315"/>
      <c r="I18" s="316"/>
      <c r="J18" s="91" t="s">
        <v>59</v>
      </c>
      <c r="K18" s="310">
        <v>13400</v>
      </c>
      <c r="L18" s="310"/>
      <c r="M18" s="310"/>
      <c r="N18" s="310"/>
      <c r="O18" s="311"/>
      <c r="P18" s="312" t="s">
        <v>94</v>
      </c>
      <c r="Q18" s="319"/>
      <c r="R18" s="310">
        <f>IF(AH5="",0,A18*K18)</f>
        <v>0</v>
      </c>
      <c r="S18" s="310"/>
      <c r="T18" s="310"/>
      <c r="U18" s="310"/>
      <c r="V18" s="311"/>
      <c r="W18" s="312" t="s">
        <v>94</v>
      </c>
      <c r="X18" s="319"/>
      <c r="Y18" s="308"/>
      <c r="Z18" s="309"/>
      <c r="AA18" s="309"/>
      <c r="AB18" s="309"/>
      <c r="AC18" s="309"/>
      <c r="AD18" s="309"/>
      <c r="AE18" s="104" t="s">
        <v>61</v>
      </c>
      <c r="AF18" s="310">
        <f>R18/12*Y18</f>
        <v>0</v>
      </c>
      <c r="AG18" s="310"/>
      <c r="AH18" s="310"/>
      <c r="AI18" s="310"/>
      <c r="AJ18" s="311"/>
      <c r="AK18" s="312" t="s">
        <v>94</v>
      </c>
      <c r="AL18" s="313"/>
      <c r="AM18" s="101"/>
      <c r="AN18" s="101"/>
      <c r="AO18" s="101"/>
      <c r="AP18" s="101"/>
      <c r="AQ18" s="110"/>
    </row>
    <row r="19" spans="1:43" ht="22.5" customHeight="1">
      <c r="A19" s="80"/>
      <c r="B19" s="80"/>
      <c r="C19" s="80"/>
      <c r="D19" s="80"/>
      <c r="E19" s="80"/>
      <c r="F19" s="80"/>
      <c r="G19" s="90"/>
      <c r="H19" s="80"/>
      <c r="I19" s="80"/>
      <c r="J19" s="80"/>
      <c r="K19" s="93"/>
      <c r="L19" s="95"/>
      <c r="M19" s="99"/>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row>
    <row r="20" spans="1:43" ht="41.25" customHeight="1">
      <c r="A20" s="303" t="s">
        <v>54</v>
      </c>
      <c r="B20" s="304"/>
      <c r="C20" s="304"/>
      <c r="D20" s="304"/>
      <c r="E20" s="304"/>
      <c r="F20" s="304"/>
      <c r="G20" s="304"/>
      <c r="H20" s="304"/>
      <c r="I20" s="304"/>
      <c r="J20" s="304"/>
      <c r="K20" s="305" t="s">
        <v>7</v>
      </c>
      <c r="L20" s="305"/>
      <c r="M20" s="305"/>
      <c r="N20" s="305"/>
      <c r="O20" s="305"/>
      <c r="P20" s="305"/>
      <c r="Q20" s="305"/>
      <c r="R20" s="305" t="s">
        <v>44</v>
      </c>
      <c r="S20" s="305"/>
      <c r="T20" s="305"/>
      <c r="U20" s="305"/>
      <c r="V20" s="305"/>
      <c r="W20" s="305"/>
      <c r="X20" s="305"/>
      <c r="Y20" s="306" t="s">
        <v>60</v>
      </c>
      <c r="Z20" s="306"/>
      <c r="AA20" s="306"/>
      <c r="AB20" s="306"/>
      <c r="AC20" s="306"/>
      <c r="AD20" s="306"/>
      <c r="AE20" s="306"/>
      <c r="AF20" s="305" t="s">
        <v>63</v>
      </c>
      <c r="AG20" s="305"/>
      <c r="AH20" s="305"/>
      <c r="AI20" s="305"/>
      <c r="AJ20" s="305"/>
      <c r="AK20" s="305"/>
      <c r="AL20" s="307"/>
      <c r="AM20" s="101"/>
      <c r="AN20" s="101"/>
      <c r="AO20" s="101"/>
      <c r="AP20" s="101"/>
    </row>
    <row r="21" spans="1:43" ht="41.25" customHeight="1">
      <c r="A21" s="314">
        <f>IF(AM5="",0,AM5)</f>
        <v>0</v>
      </c>
      <c r="B21" s="315"/>
      <c r="C21" s="315"/>
      <c r="D21" s="315"/>
      <c r="E21" s="315"/>
      <c r="F21" s="315"/>
      <c r="G21" s="315"/>
      <c r="H21" s="315"/>
      <c r="I21" s="316"/>
      <c r="J21" s="91" t="s">
        <v>59</v>
      </c>
      <c r="K21" s="310">
        <v>9300</v>
      </c>
      <c r="L21" s="310"/>
      <c r="M21" s="310"/>
      <c r="N21" s="310"/>
      <c r="O21" s="311"/>
      <c r="P21" s="312" t="s">
        <v>94</v>
      </c>
      <c r="Q21" s="319"/>
      <c r="R21" s="310">
        <f>A21*K21</f>
        <v>0</v>
      </c>
      <c r="S21" s="310"/>
      <c r="T21" s="310"/>
      <c r="U21" s="310"/>
      <c r="V21" s="311"/>
      <c r="W21" s="312" t="s">
        <v>94</v>
      </c>
      <c r="X21" s="319"/>
      <c r="Y21" s="308"/>
      <c r="Z21" s="309"/>
      <c r="AA21" s="309"/>
      <c r="AB21" s="309"/>
      <c r="AC21" s="309"/>
      <c r="AD21" s="309"/>
      <c r="AE21" s="104" t="s">
        <v>61</v>
      </c>
      <c r="AF21" s="310">
        <f>R21/12*Y21</f>
        <v>0</v>
      </c>
      <c r="AG21" s="310"/>
      <c r="AH21" s="310"/>
      <c r="AI21" s="310"/>
      <c r="AJ21" s="311"/>
      <c r="AK21" s="312" t="s">
        <v>94</v>
      </c>
      <c r="AL21" s="313"/>
      <c r="AM21" s="101"/>
      <c r="AN21" s="101"/>
      <c r="AO21" s="101"/>
      <c r="AP21" s="101"/>
      <c r="AQ21" s="110"/>
    </row>
    <row r="22" spans="1:43" ht="22.5" customHeight="1">
      <c r="A22" s="80"/>
      <c r="B22" s="80"/>
      <c r="C22" s="80"/>
      <c r="D22" s="80"/>
      <c r="E22" s="80"/>
      <c r="F22" s="80"/>
      <c r="G22" s="80"/>
      <c r="H22" s="80"/>
      <c r="I22" s="80"/>
      <c r="J22" s="80"/>
      <c r="K22" s="93"/>
      <c r="L22" s="95"/>
      <c r="M22" s="99"/>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row>
    <row r="23" spans="1:43" ht="40.5" customHeight="1">
      <c r="AJ23" s="320" t="s">
        <v>53</v>
      </c>
      <c r="AK23" s="305"/>
      <c r="AL23" s="305"/>
      <c r="AM23" s="305"/>
      <c r="AN23" s="305"/>
      <c r="AO23" s="305"/>
      <c r="AP23" s="307"/>
    </row>
    <row r="24" spans="1:43" ht="40.5" customHeight="1">
      <c r="AJ24" s="321">
        <f>AF18+AF21</f>
        <v>0</v>
      </c>
      <c r="AK24" s="310"/>
      <c r="AL24" s="310"/>
      <c r="AM24" s="310"/>
      <c r="AN24" s="311"/>
      <c r="AO24" s="312" t="s">
        <v>94</v>
      </c>
      <c r="AP24" s="313"/>
    </row>
  </sheetData>
  <mergeCells count="57">
    <mergeCell ref="Y21:AD21"/>
    <mergeCell ref="AF21:AJ21"/>
    <mergeCell ref="AK21:AL21"/>
    <mergeCell ref="AJ23:AP23"/>
    <mergeCell ref="AJ24:AN24"/>
    <mergeCell ref="AO24:AP24"/>
    <mergeCell ref="A21:I21"/>
    <mergeCell ref="K21:O21"/>
    <mergeCell ref="P21:Q21"/>
    <mergeCell ref="R21:V21"/>
    <mergeCell ref="W21:X21"/>
    <mergeCell ref="Y18:AD18"/>
    <mergeCell ref="AF18:AJ18"/>
    <mergeCell ref="AK18:AL18"/>
    <mergeCell ref="A20:J20"/>
    <mergeCell ref="K20:Q20"/>
    <mergeCell ref="R20:X20"/>
    <mergeCell ref="Y20:AE20"/>
    <mergeCell ref="AF20:AL20"/>
    <mergeCell ref="A18:I18"/>
    <mergeCell ref="K18:O18"/>
    <mergeCell ref="P18:Q18"/>
    <mergeCell ref="R18:V18"/>
    <mergeCell ref="W18:X18"/>
    <mergeCell ref="A17:J17"/>
    <mergeCell ref="K17:Q17"/>
    <mergeCell ref="R17:X17"/>
    <mergeCell ref="Y17:AE17"/>
    <mergeCell ref="AF17:AL17"/>
    <mergeCell ref="A13:C13"/>
    <mergeCell ref="D13:AP13"/>
    <mergeCell ref="A14:C14"/>
    <mergeCell ref="D14:AP14"/>
    <mergeCell ref="A15:C15"/>
    <mergeCell ref="D15:AP15"/>
    <mergeCell ref="A10:C10"/>
    <mergeCell ref="D10:AP10"/>
    <mergeCell ref="A11:C11"/>
    <mergeCell ref="D11:AP11"/>
    <mergeCell ref="A12:C12"/>
    <mergeCell ref="D12:AP12"/>
    <mergeCell ref="S6:T6"/>
    <mergeCell ref="V6:X6"/>
    <mergeCell ref="AF6:AP6"/>
    <mergeCell ref="N7:AP7"/>
    <mergeCell ref="A9:AP9"/>
    <mergeCell ref="A3:C7"/>
    <mergeCell ref="D6:M7"/>
    <mergeCell ref="N3:R3"/>
    <mergeCell ref="N4:AE4"/>
    <mergeCell ref="AF4:AJ4"/>
    <mergeCell ref="AK4:AP4"/>
    <mergeCell ref="N5:AE5"/>
    <mergeCell ref="AF5:AG5"/>
    <mergeCell ref="AH5:AI5"/>
    <mergeCell ref="AK5:AL5"/>
    <mergeCell ref="AM5:AN5"/>
  </mergeCells>
  <phoneticPr fontId="3" type="Hiragana"/>
  <conditionalFormatting sqref="Y21:AD21">
    <cfRule type="containsBlanks" dxfId="118" priority="2">
      <formula>LEN(TRIM(Y21))=0</formula>
    </cfRule>
  </conditionalFormatting>
  <conditionalFormatting sqref="Y18:AD18">
    <cfRule type="containsBlanks" dxfId="117" priority="3">
      <formula>LEN(TRIM(Y18))=0</formula>
    </cfRule>
  </conditionalFormatting>
  <conditionalFormatting sqref="N5:AE5">
    <cfRule type="containsBlanks" dxfId="116" priority="4">
      <formula>LEN(TRIM(N5))=0</formula>
    </cfRule>
  </conditionalFormatting>
  <conditionalFormatting sqref="N3:R3">
    <cfRule type="containsBlanks" dxfId="115" priority="5">
      <formula>LEN(TRIM(N3))=0</formula>
    </cfRule>
  </conditionalFormatting>
  <conditionalFormatting sqref="AM5:AN5">
    <cfRule type="containsBlanks" dxfId="114" priority="24">
      <formula>LEN(TRIM(AM5))=0</formula>
    </cfRule>
  </conditionalFormatting>
  <conditionalFormatting sqref="N7:AP7">
    <cfRule type="containsBlanks" dxfId="113" priority="30">
      <formula>LEN(TRIM(N7))=0</formula>
    </cfRule>
  </conditionalFormatting>
  <conditionalFormatting sqref="N4:AE4">
    <cfRule type="containsBlanks" dxfId="112" priority="29">
      <formula>LEN(TRIM(N4))=0</formula>
    </cfRule>
  </conditionalFormatting>
  <conditionalFormatting sqref="AH5:AI5">
    <cfRule type="containsBlanks" dxfId="111" priority="27">
      <formula>LEN(TRIM(AH5))=0</formula>
    </cfRule>
  </conditionalFormatting>
  <conditionalFormatting sqref="S6:T6 V6:X6">
    <cfRule type="containsBlanks" dxfId="110" priority="26">
      <formula>LEN(TRIM(S6))=0</formula>
    </cfRule>
  </conditionalFormatting>
  <conditionalFormatting sqref="A10:A15">
    <cfRule type="containsBlanks" dxfId="109" priority="25">
      <formula>LEN(TRIM(A10))=0</formula>
    </cfRule>
  </conditionalFormatting>
  <conditionalFormatting sqref="AK4">
    <cfRule type="containsBlanks" dxfId="108" priority="1">
      <formula>LEN(TRIM(AK4))=0</formula>
    </cfRule>
  </conditionalFormatting>
  <dataValidations count="7">
    <dataValidation imeMode="halfAlpha" allowBlank="1" showInputMessage="1" showErrorMessage="1" sqref="AO5 AJ5"/>
    <dataValidation imeMode="disabled" allowBlank="1" showInputMessage="1" showErrorMessage="1" sqref="AM5:AN5 AH5:AI5 V6:Y6 S6:T6"/>
    <dataValidation type="list" imeMode="disabled" allowBlank="1" showInputMessage="1" showErrorMessage="1" sqref="A10:A15">
      <formula1>"○"</formula1>
    </dataValidation>
    <dataValidation type="textLength" allowBlank="1" showErrorMessage="1" error="10桁で入力してください。" sqref="N3:R3">
      <formula1>9</formula1>
      <formula2>10</formula2>
    </dataValidation>
    <dataValidation type="list" allowBlank="1" showInputMessage="1" showErrorMessage="1" sqref="N5:AE5">
      <formula1>"施設入所支援,宿泊型自立訓練,共同生活援助（介護サービス包括型）,共同生活援助（日中サービス支援型）,共同生活援助（外部サービス利用型）,短期入所,福祉型障害児入所施設,生活介護,自立訓練（機能訓練）,自立訓練（生活訓練）,就労移行支援,就労継続支援Ａ型,就労継続支援Ｂ型,児童発達支援,放課後等デイサービス"</formula1>
    </dataValidation>
    <dataValidation type="list" allowBlank="1" showInputMessage="1" showErrorMessage="1" sqref="Y21:AD21 Y18:AD18">
      <formula1>"12,11,10,9,8,7,6,5,4,3,2,1"</formula1>
    </dataValidation>
    <dataValidation type="date" allowBlank="1" showInputMessage="1" showErrorMessage="1" sqref="AK4:AP4">
      <formula1>92</formula1>
      <formula2>54878</formula2>
    </dataValidation>
  </dataValidations>
  <pageMargins left="0.59055118110236215" right="0.59055118110236215"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vt:i4>
      </vt:variant>
    </vt:vector>
  </HeadingPairs>
  <TitlesOfParts>
    <vt:vector size="25" baseType="lpstr">
      <vt:lpstr>（はじめにお読みください）本申請書の使い方</vt:lpstr>
      <vt:lpstr>総括表</vt:lpstr>
      <vt:lpstr>申請額一覧（別紙１）</vt:lpstr>
      <vt:lpstr>施設１</vt:lpstr>
      <vt:lpstr>施設２</vt:lpstr>
      <vt:lpstr>施設３</vt:lpstr>
      <vt:lpstr>施設４</vt:lpstr>
      <vt:lpstr>施設５</vt:lpstr>
      <vt:lpstr>施設６</vt:lpstr>
      <vt:lpstr>施設７</vt:lpstr>
      <vt:lpstr>施設８</vt:lpstr>
      <vt:lpstr>施設９</vt:lpstr>
      <vt:lpstr>施設１０</vt:lpstr>
      <vt:lpstr>施設１１</vt:lpstr>
      <vt:lpstr>施設１２</vt:lpstr>
      <vt:lpstr>施設１３</vt:lpstr>
      <vt:lpstr>施設１４</vt:lpstr>
      <vt:lpstr>施設１５</vt:lpstr>
      <vt:lpstr>請求書様式 (入所・通所系)</vt:lpstr>
      <vt:lpstr>参考</vt:lpstr>
      <vt:lpstr>委任状（申請者と口座名義人が違う場合に提出）</vt:lpstr>
      <vt:lpstr>参考!Print_Area</vt:lpstr>
      <vt:lpstr>施設１!Print_Area</vt:lpstr>
      <vt:lpstr>'申請額一覧（別紙１）'!Print_Area</vt:lpstr>
      <vt:lpstr>'請求書様式 (入所・通所系)'!Print_Area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CL8088</cp:lastModifiedBy>
  <cp:lastPrinted>2026-01-19T06:49:58Z</cp:lastPrinted>
  <dcterms:created xsi:type="dcterms:W3CDTF">2018-06-19T01:27:02Z</dcterms:created>
  <dcterms:modified xsi:type="dcterms:W3CDTF">2026-01-19T06:50:14Z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3.1.2.0</vt:lpwstr>
  </property>
  <property fmtid="{DCFEDD21-7773-49B2-8022-6FC58DB5260B}" pid="4" name="LastSavedDate">
    <vt:filetime>2023-07-03T02:42:06Z</vt:filetime>
  </property>
</Properties>
</file>